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440" yWindow="110" windowWidth="14810" windowHeight="8010"/>
  </bookViews>
  <sheets>
    <sheet name="FS Physik" sheetId="1" r:id="rId1"/>
  </sheets>
  <calcPr calcId="162912"/>
</workbook>
</file>

<file path=xl/calcChain.xml><?xml version="1.0" encoding="utf-8"?>
<calcChain xmlns="http://schemas.openxmlformats.org/spreadsheetml/2006/main">
  <c r="F14" i="1" l="1"/>
  <c r="F16" i="1"/>
  <c r="F15" i="1"/>
  <c r="E25" i="1"/>
  <c r="F20" i="1"/>
  <c r="F19" i="1"/>
  <c r="J32" i="1" l="1"/>
  <c r="F32" i="1"/>
</calcChain>
</file>

<file path=xl/sharedStrings.xml><?xml version="1.0" encoding="utf-8"?>
<sst xmlns="http://schemas.openxmlformats.org/spreadsheetml/2006/main" count="35" uniqueCount="35">
  <si>
    <t>Note</t>
  </si>
  <si>
    <t>Physik I</t>
  </si>
  <si>
    <t>Physik II</t>
  </si>
  <si>
    <t>Physik III</t>
  </si>
  <si>
    <t>Mathematische Grundlagen</t>
  </si>
  <si>
    <t>Integrationstheorie</t>
  </si>
  <si>
    <t>Atom- und Quantenphysik</t>
  </si>
  <si>
    <t>Struktur der Materie</t>
  </si>
  <si>
    <t>Experimentelle Übungen II</t>
  </si>
  <si>
    <t>Bachelorarbeit</t>
  </si>
  <si>
    <t>Quantentheorie und statistische Physik</t>
  </si>
  <si>
    <t>Version:</t>
  </si>
  <si>
    <t>Verantwortlich:</t>
  </si>
  <si>
    <t>L.Althueser@wwu.de</t>
  </si>
  <si>
    <t>Version der Prüfungsordnung:</t>
  </si>
  <si>
    <t>Berechnung der Durchschnittsnote im Bachelor Physik der WWU Münster</t>
  </si>
  <si>
    <t>Modul</t>
  </si>
  <si>
    <t>Hinweise</t>
  </si>
  <si>
    <t>Aus den Modulen Physik I - III werden nur die zwei besten Ergebnisse mit einer Gewichtung von jeweils 11% in die Gesamtnote mit einbezogen.</t>
  </si>
  <si>
    <t>Mathe für Physiker II</t>
  </si>
  <si>
    <t>-</t>
  </si>
  <si>
    <t>Mathe für Physiker I (Studienleistung)</t>
  </si>
  <si>
    <t>Messtechnik und Signalverarbeitung</t>
  </si>
  <si>
    <t>Fachübergreifende Studien</t>
  </si>
  <si>
    <t>Prüfungsleistung I</t>
  </si>
  <si>
    <t>Prüfungsleistung II</t>
  </si>
  <si>
    <t>Prüfungsleistung III</t>
  </si>
  <si>
    <t>Gesamtnote</t>
  </si>
  <si>
    <t>Bei dem Modul Fachübergreifende Studien wird die Gesamtnote je nach Beschreibung in der Prüfungsordnung gebildet. (Die Gewichtung in Grau stellt eine einzustellende Gewichtung der Prüfungsleistungen da. Im Fall Informatik: 50-50)</t>
  </si>
  <si>
    <t>Gesamt:</t>
  </si>
  <si>
    <t>Bachelornote:</t>
  </si>
  <si>
    <t>Gewichtung nach PO [%]</t>
  </si>
  <si>
    <t>Nur die bessere Note der Module Mathematische Grundlagen und Integrationstheorie geht mit 11% in die Gesamtnote ein. (Mathe für Physiker I ist eine Studienleistung mit 0%.)</t>
  </si>
  <si>
    <t>ab Bachelor WS12/13</t>
  </si>
  <si>
    <r>
      <t xml:space="preserve">Mit diesem kleinen Tool kann die endgültige Durchschnittsnote im Bachelor berechnet werden. Dafür muss ledeglich für jedes Modul entsprechend eine Note eingetragen werden </t>
    </r>
    <r>
      <rPr>
        <sz val="11"/>
        <color theme="3" tint="0.39997558519241921"/>
        <rFont val="MetaNormal"/>
      </rPr>
      <t>(nur die blauen Felder)</t>
    </r>
    <r>
      <rPr>
        <sz val="11"/>
        <color theme="1"/>
        <rFont val="MetaNormal"/>
      </rPr>
      <t>. Falls diese noch nicht feststeht, muss eine erwartete Note angegeben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</si>
</sst>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11"/>
      <color theme="1"/>
      <name val="MetaNormal"/>
    </font>
    <font>
      <sz val="11"/>
      <color theme="1"/>
      <name val="MetaNormal"/>
    </font>
    <font>
      <b/>
      <sz val="16"/>
      <color theme="1"/>
      <name val="MetaNormal"/>
    </font>
    <font>
      <sz val="11"/>
      <color theme="1"/>
      <name val="Meta"/>
    </font>
    <font>
      <b/>
      <sz val="9"/>
      <color theme="1"/>
      <name val="MetaNormal"/>
    </font>
    <font>
      <sz val="9"/>
      <color theme="1"/>
      <name val="MetaNormal"/>
    </font>
    <font>
      <sz val="11"/>
      <color theme="0" tint="-0.34998626667073579"/>
      <name val="MetaNormal"/>
    </font>
    <font>
      <sz val="11"/>
      <color theme="3" tint="0.39997558519241921"/>
      <name val="MetaNorm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9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indent="1"/>
    </xf>
    <xf numFmtId="0" fontId="2" fillId="2" borderId="14" xfId="0" applyFont="1" applyFill="1" applyBorder="1" applyAlignment="1">
      <alignment horizontal="left" vertical="center" indent="1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left" vertical="center" indent="1"/>
    </xf>
    <xf numFmtId="0" fontId="7" fillId="6" borderId="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1</xdr:row>
      <xdr:rowOff>12700</xdr:rowOff>
    </xdr:from>
    <xdr:to>
      <xdr:col>3</xdr:col>
      <xdr:colOff>552450</xdr:colOff>
      <xdr:row>6</xdr:row>
      <xdr:rowOff>26210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0500"/>
          <a:ext cx="2425700" cy="902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topLeftCell="A10" workbookViewId="0">
      <selection activeCell="M33" sqref="M33"/>
    </sheetView>
  </sheetViews>
  <sheetFormatPr baseColWidth="10" defaultColWidth="0" defaultRowHeight="14" zeroHeight="1"/>
  <cols>
    <col min="1" max="1" width="8.7265625" style="1" customWidth="1"/>
    <col min="2" max="2" width="9.54296875" style="1" bestFit="1" customWidth="1"/>
    <col min="3" max="4" width="8.7265625" style="1" customWidth="1"/>
    <col min="5" max="8" width="8.81640625" style="1" bestFit="1" customWidth="1"/>
    <col min="9" max="9" width="8.7265625" style="1" customWidth="1"/>
    <col min="10" max="10" width="8.81640625" style="1" bestFit="1" customWidth="1"/>
    <col min="11" max="13" width="8.7265625" style="1" customWidth="1"/>
    <col min="14" max="16384" width="8.7265625" style="1" hidden="1"/>
  </cols>
  <sheetData>
    <row r="1" spans="1:13">
      <c r="A1" s="4" t="s">
        <v>11</v>
      </c>
      <c r="B1" s="5">
        <v>20151024</v>
      </c>
      <c r="C1" s="64" t="s">
        <v>14</v>
      </c>
      <c r="D1" s="64"/>
      <c r="E1" s="64"/>
      <c r="F1" s="66" t="s">
        <v>33</v>
      </c>
      <c r="G1" s="66"/>
      <c r="H1" s="64" t="s">
        <v>12</v>
      </c>
      <c r="I1" s="64"/>
      <c r="J1" s="65" t="s">
        <v>13</v>
      </c>
      <c r="K1" s="65"/>
      <c r="L1" s="65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2"/>
      <c r="B3" s="2"/>
      <c r="C3" s="2"/>
      <c r="D3" s="2"/>
      <c r="E3" s="2"/>
      <c r="F3" s="58" t="s">
        <v>15</v>
      </c>
      <c r="G3" s="58"/>
      <c r="H3" s="58"/>
      <c r="I3" s="58"/>
      <c r="J3" s="58"/>
      <c r="K3" s="58"/>
      <c r="L3" s="58"/>
      <c r="M3" s="2"/>
    </row>
    <row r="4" spans="1:13">
      <c r="A4" s="2"/>
      <c r="B4" s="2"/>
      <c r="C4" s="2"/>
      <c r="D4" s="2"/>
      <c r="E4" s="3"/>
      <c r="F4" s="58"/>
      <c r="G4" s="58"/>
      <c r="H4" s="58"/>
      <c r="I4" s="58"/>
      <c r="J4" s="58"/>
      <c r="K4" s="58"/>
      <c r="L4" s="58"/>
      <c r="M4" s="2"/>
    </row>
    <row r="5" spans="1:13">
      <c r="A5" s="2"/>
      <c r="B5" s="2"/>
      <c r="C5" s="2"/>
      <c r="D5" s="2"/>
      <c r="E5" s="2"/>
      <c r="F5" s="58"/>
      <c r="G5" s="58"/>
      <c r="H5" s="58"/>
      <c r="I5" s="58"/>
      <c r="J5" s="58"/>
      <c r="K5" s="58"/>
      <c r="L5" s="58"/>
      <c r="M5" s="2"/>
    </row>
    <row r="6" spans="1:1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4" customHeight="1">
      <c r="A8" s="2"/>
      <c r="B8" s="59" t="s">
        <v>34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2"/>
    </row>
    <row r="9" spans="1:13">
      <c r="A9" s="2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2"/>
    </row>
    <row r="10" spans="1:13">
      <c r="A10" s="2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2"/>
    </row>
    <row r="11" spans="1:13" ht="14.5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4" customHeight="1">
      <c r="A12" s="60" t="s">
        <v>16</v>
      </c>
      <c r="B12" s="52"/>
      <c r="C12" s="52"/>
      <c r="D12" s="52"/>
      <c r="E12" s="52" t="s">
        <v>0</v>
      </c>
      <c r="F12" s="62" t="s">
        <v>31</v>
      </c>
      <c r="G12" s="62"/>
      <c r="H12" s="56"/>
      <c r="I12" s="52" t="s">
        <v>17</v>
      </c>
      <c r="J12" s="52"/>
      <c r="K12" s="52"/>
      <c r="L12" s="52"/>
      <c r="M12" s="53"/>
    </row>
    <row r="13" spans="1:13">
      <c r="A13" s="61"/>
      <c r="B13" s="54"/>
      <c r="C13" s="54"/>
      <c r="D13" s="54"/>
      <c r="E13" s="54"/>
      <c r="F13" s="63"/>
      <c r="G13" s="63"/>
      <c r="H13" s="57"/>
      <c r="I13" s="54"/>
      <c r="J13" s="54"/>
      <c r="K13" s="54"/>
      <c r="L13" s="54"/>
      <c r="M13" s="55"/>
    </row>
    <row r="14" spans="1:13" ht="14.5" customHeight="1">
      <c r="A14" s="44" t="s">
        <v>1</v>
      </c>
      <c r="B14" s="45"/>
      <c r="C14" s="45"/>
      <c r="D14" s="45"/>
      <c r="E14" s="17">
        <v>0</v>
      </c>
      <c r="F14" s="46">
        <f>IF(E14=MIN(E14:E16),IF(E14&lt;SMALL(E14:E16,2),11,IF(E15=E16,0,11)),IF(E14&lt;=SMALL(E14:E16,2),IF(E14=E15,0,IF(E14=E16,0,11)),0))</f>
        <v>0</v>
      </c>
      <c r="G14" s="46"/>
      <c r="H14" s="10"/>
      <c r="I14" s="34" t="s">
        <v>18</v>
      </c>
      <c r="J14" s="34"/>
      <c r="K14" s="34"/>
      <c r="L14" s="34"/>
      <c r="M14" s="35"/>
    </row>
    <row r="15" spans="1:13">
      <c r="A15" s="50" t="s">
        <v>2</v>
      </c>
      <c r="B15" s="51"/>
      <c r="C15" s="51"/>
      <c r="D15" s="51"/>
      <c r="E15" s="18">
        <v>0</v>
      </c>
      <c r="F15" s="47">
        <f>IF(E15=MIN(E14:E16),IF(E15&lt;=SMALL(E14:E16,2),11,0),IF(E15&lt;=SMALL(E14:E16,2),11,0))</f>
        <v>11</v>
      </c>
      <c r="G15" s="47"/>
      <c r="H15" s="8"/>
      <c r="I15" s="36"/>
      <c r="J15" s="36"/>
      <c r="K15" s="36"/>
      <c r="L15" s="36"/>
      <c r="M15" s="37"/>
    </row>
    <row r="16" spans="1:13">
      <c r="A16" s="48" t="s">
        <v>3</v>
      </c>
      <c r="B16" s="49"/>
      <c r="C16" s="49"/>
      <c r="D16" s="49"/>
      <c r="E16" s="19">
        <v>0</v>
      </c>
      <c r="F16" s="30">
        <f>IF(E16=MIN(E14:E16),IF(E16&lt;=SMALL(E14:E16,2),11,0),IF(E16&lt;=SMALL(E14:E16,2),IF(E15=E16,0,11),0))</f>
        <v>11</v>
      </c>
      <c r="G16" s="30"/>
      <c r="H16" s="11"/>
      <c r="I16" s="38"/>
      <c r="J16" s="38"/>
      <c r="K16" s="38"/>
      <c r="L16" s="38"/>
      <c r="M16" s="39"/>
    </row>
    <row r="17" spans="1:13">
      <c r="A17" s="44" t="s">
        <v>4</v>
      </c>
      <c r="B17" s="45"/>
      <c r="C17" s="45"/>
      <c r="D17" s="45"/>
      <c r="E17" s="12"/>
      <c r="F17" s="46"/>
      <c r="G17" s="46"/>
      <c r="H17" s="10"/>
      <c r="I17" s="34" t="s">
        <v>32</v>
      </c>
      <c r="J17" s="34"/>
      <c r="K17" s="34"/>
      <c r="L17" s="34"/>
      <c r="M17" s="35"/>
    </row>
    <row r="18" spans="1:13">
      <c r="A18" s="31" t="s">
        <v>21</v>
      </c>
      <c r="B18" s="32"/>
      <c r="C18" s="32"/>
      <c r="D18" s="32"/>
      <c r="E18" s="14" t="s">
        <v>20</v>
      </c>
      <c r="F18" s="47">
        <v>0</v>
      </c>
      <c r="G18" s="47"/>
      <c r="H18" s="8"/>
      <c r="I18" s="36"/>
      <c r="J18" s="36"/>
      <c r="K18" s="36"/>
      <c r="L18" s="36"/>
      <c r="M18" s="37"/>
    </row>
    <row r="19" spans="1:13">
      <c r="A19" s="31" t="s">
        <v>19</v>
      </c>
      <c r="B19" s="32"/>
      <c r="C19" s="32"/>
      <c r="D19" s="32"/>
      <c r="E19" s="18">
        <v>0</v>
      </c>
      <c r="F19" s="47">
        <f>IF(E19=MIN(E19:E20),IF(E19=E20,0,11),0)</f>
        <v>0</v>
      </c>
      <c r="G19" s="47"/>
      <c r="H19" s="8"/>
      <c r="I19" s="36"/>
      <c r="J19" s="36"/>
      <c r="K19" s="36"/>
      <c r="L19" s="36"/>
      <c r="M19" s="37"/>
    </row>
    <row r="20" spans="1:13">
      <c r="A20" s="48" t="s">
        <v>5</v>
      </c>
      <c r="B20" s="49"/>
      <c r="C20" s="49"/>
      <c r="D20" s="49"/>
      <c r="E20" s="19">
        <v>0</v>
      </c>
      <c r="F20" s="30">
        <f>IF(E20=MIN(E19:E20),IF(E20=E20,11,0),0)</f>
        <v>11</v>
      </c>
      <c r="G20" s="30"/>
      <c r="H20" s="11"/>
      <c r="I20" s="38"/>
      <c r="J20" s="38"/>
      <c r="K20" s="38"/>
      <c r="L20" s="38"/>
      <c r="M20" s="39"/>
    </row>
    <row r="21" spans="1:13">
      <c r="A21" s="44" t="s">
        <v>23</v>
      </c>
      <c r="B21" s="45"/>
      <c r="C21" s="45"/>
      <c r="D21" s="45"/>
      <c r="E21" s="12"/>
      <c r="F21" s="46"/>
      <c r="G21" s="46"/>
      <c r="H21" s="10"/>
      <c r="I21" s="34" t="s">
        <v>28</v>
      </c>
      <c r="J21" s="34"/>
      <c r="K21" s="34"/>
      <c r="L21" s="34"/>
      <c r="M21" s="35"/>
    </row>
    <row r="22" spans="1:13">
      <c r="A22" s="31" t="s">
        <v>24</v>
      </c>
      <c r="B22" s="32"/>
      <c r="C22" s="32"/>
      <c r="D22" s="32"/>
      <c r="E22" s="18">
        <v>0</v>
      </c>
      <c r="F22" s="33">
        <v>50</v>
      </c>
      <c r="G22" s="33"/>
      <c r="H22" s="8"/>
      <c r="I22" s="36"/>
      <c r="J22" s="36"/>
      <c r="K22" s="36"/>
      <c r="L22" s="36"/>
      <c r="M22" s="37"/>
    </row>
    <row r="23" spans="1:13">
      <c r="A23" s="31" t="s">
        <v>25</v>
      </c>
      <c r="B23" s="32"/>
      <c r="C23" s="32"/>
      <c r="D23" s="32"/>
      <c r="E23" s="18">
        <v>0</v>
      </c>
      <c r="F23" s="33">
        <v>50</v>
      </c>
      <c r="G23" s="33"/>
      <c r="H23" s="8"/>
      <c r="I23" s="36"/>
      <c r="J23" s="36"/>
      <c r="K23" s="36"/>
      <c r="L23" s="36"/>
      <c r="M23" s="37"/>
    </row>
    <row r="24" spans="1:13">
      <c r="A24" s="31" t="s">
        <v>26</v>
      </c>
      <c r="B24" s="32"/>
      <c r="C24" s="32"/>
      <c r="D24" s="32"/>
      <c r="E24" s="18"/>
      <c r="F24" s="33">
        <v>0</v>
      </c>
      <c r="G24" s="33"/>
      <c r="H24" s="8"/>
      <c r="I24" s="36"/>
      <c r="J24" s="36"/>
      <c r="K24" s="36"/>
      <c r="L24" s="36"/>
      <c r="M24" s="37"/>
    </row>
    <row r="25" spans="1:13">
      <c r="A25" s="28" t="s">
        <v>27</v>
      </c>
      <c r="B25" s="29"/>
      <c r="C25" s="29"/>
      <c r="D25" s="29"/>
      <c r="E25" s="13">
        <f>(E22*F22/100)+(E23*F23/100)+(E24*F24/100)</f>
        <v>0</v>
      </c>
      <c r="F25" s="30">
        <v>12</v>
      </c>
      <c r="G25" s="30"/>
      <c r="H25" s="11"/>
      <c r="I25" s="38"/>
      <c r="J25" s="38"/>
      <c r="K25" s="38"/>
      <c r="L25" s="38"/>
      <c r="M25" s="39"/>
    </row>
    <row r="26" spans="1:13">
      <c r="A26" s="40" t="s">
        <v>6</v>
      </c>
      <c r="B26" s="41"/>
      <c r="C26" s="41"/>
      <c r="D26" s="41"/>
      <c r="E26" s="20">
        <v>0</v>
      </c>
      <c r="F26" s="23">
        <v>7</v>
      </c>
      <c r="G26" s="23"/>
      <c r="H26" s="15"/>
      <c r="I26" s="42"/>
      <c r="J26" s="42"/>
      <c r="K26" s="42"/>
      <c r="L26" s="42"/>
      <c r="M26" s="43"/>
    </row>
    <row r="27" spans="1:13">
      <c r="A27" s="40" t="s">
        <v>22</v>
      </c>
      <c r="B27" s="41"/>
      <c r="C27" s="41"/>
      <c r="D27" s="41"/>
      <c r="E27" s="20">
        <v>0</v>
      </c>
      <c r="F27" s="23">
        <v>7</v>
      </c>
      <c r="G27" s="23"/>
      <c r="H27" s="15"/>
      <c r="I27" s="42"/>
      <c r="J27" s="42"/>
      <c r="K27" s="42"/>
      <c r="L27" s="42"/>
      <c r="M27" s="43"/>
    </row>
    <row r="28" spans="1:13">
      <c r="A28" s="40" t="s">
        <v>7</v>
      </c>
      <c r="B28" s="41"/>
      <c r="C28" s="41"/>
      <c r="D28" s="41"/>
      <c r="E28" s="20">
        <v>0</v>
      </c>
      <c r="F28" s="23">
        <v>12</v>
      </c>
      <c r="G28" s="23"/>
      <c r="H28" s="15"/>
      <c r="I28" s="42"/>
      <c r="J28" s="42"/>
      <c r="K28" s="42"/>
      <c r="L28" s="42"/>
      <c r="M28" s="43"/>
    </row>
    <row r="29" spans="1:13">
      <c r="A29" s="40" t="s">
        <v>8</v>
      </c>
      <c r="B29" s="41"/>
      <c r="C29" s="41"/>
      <c r="D29" s="41"/>
      <c r="E29" s="20">
        <v>0</v>
      </c>
      <c r="F29" s="23">
        <v>9</v>
      </c>
      <c r="G29" s="23"/>
      <c r="H29" s="15"/>
      <c r="I29" s="42"/>
      <c r="J29" s="42"/>
      <c r="K29" s="42"/>
      <c r="L29" s="42"/>
      <c r="M29" s="43"/>
    </row>
    <row r="30" spans="1:13">
      <c r="A30" s="40" t="s">
        <v>10</v>
      </c>
      <c r="B30" s="41"/>
      <c r="C30" s="41"/>
      <c r="D30" s="41"/>
      <c r="E30" s="20">
        <v>0</v>
      </c>
      <c r="F30" s="23">
        <v>10</v>
      </c>
      <c r="G30" s="23"/>
      <c r="H30" s="15"/>
      <c r="I30" s="21"/>
      <c r="J30" s="21"/>
      <c r="K30" s="21"/>
      <c r="L30" s="21"/>
      <c r="M30" s="22"/>
    </row>
    <row r="31" spans="1:13">
      <c r="A31" s="40" t="s">
        <v>9</v>
      </c>
      <c r="B31" s="41"/>
      <c r="C31" s="41"/>
      <c r="D31" s="41"/>
      <c r="E31" s="20">
        <v>0</v>
      </c>
      <c r="F31" s="23">
        <v>10</v>
      </c>
      <c r="G31" s="23"/>
      <c r="H31" s="15"/>
      <c r="I31" s="42"/>
      <c r="J31" s="42"/>
      <c r="K31" s="42"/>
      <c r="L31" s="42"/>
      <c r="M31" s="43"/>
    </row>
    <row r="32" spans="1:13">
      <c r="A32" s="2"/>
      <c r="B32" s="2"/>
      <c r="C32" s="2"/>
      <c r="D32" s="2"/>
      <c r="E32" s="16" t="s">
        <v>29</v>
      </c>
      <c r="F32" s="23">
        <f>SUM(F14:G31)-SUM(F22:G24)</f>
        <v>100</v>
      </c>
      <c r="G32" s="24"/>
      <c r="H32" s="25" t="s">
        <v>30</v>
      </c>
      <c r="I32" s="25"/>
      <c r="J32" s="26">
        <f>(E14*F14/100)+(E15*F15/100)+(E16*F16/100)+(E19*F19/100)+(E20*F20/100)+(E25*F25/100)+(E26*F26/100)+(E27*F27/100)+(E28*F28/100)+(E29*F29/100)+(E30*F30/100)+(E31*F31/100)</f>
        <v>0</v>
      </c>
      <c r="K32" s="27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idden="1"/>
    <row r="35" spans="1:13" hidden="1"/>
    <row r="36" spans="1:13" hidden="1"/>
    <row r="37" spans="1:13" hidden="1"/>
    <row r="38" spans="1:13" hidden="1"/>
    <row r="39" spans="1:13" hidden="1"/>
    <row r="40" spans="1:13" hidden="1"/>
    <row r="41" spans="1:13" hidden="1"/>
    <row r="42" spans="1:13" hidden="1"/>
    <row r="43" spans="1:13" hidden="1"/>
    <row r="44" spans="1:13" hidden="1"/>
    <row r="45" spans="1:13" hidden="1">
      <c r="J45" s="6"/>
    </row>
    <row r="46" spans="1:13" hidden="1"/>
    <row r="47" spans="1:13" hidden="1">
      <c r="J47" s="6"/>
    </row>
    <row r="48" spans="1:13" hidden="1"/>
    <row r="49" spans="7:11" hidden="1">
      <c r="J49" s="6"/>
    </row>
    <row r="50" spans="7:11" hidden="1"/>
    <row r="51" spans="7:11" hidden="1">
      <c r="J51" s="6"/>
    </row>
    <row r="52" spans="7:11" hidden="1"/>
    <row r="53" spans="7:11" hidden="1">
      <c r="J53" s="6"/>
    </row>
    <row r="54" spans="7:11" hidden="1"/>
    <row r="55" spans="7:11" hidden="1"/>
    <row r="56" spans="7:11" hidden="1"/>
    <row r="57" spans="7:11" hidden="1">
      <c r="G57" s="6"/>
      <c r="H57" s="6"/>
      <c r="I57" s="7"/>
    </row>
    <row r="58" spans="7:11" hidden="1">
      <c r="G58" s="6"/>
      <c r="H58" s="6"/>
      <c r="I58" s="6"/>
    </row>
    <row r="59" spans="7:11" hidden="1"/>
    <row r="60" spans="7:11" ht="14.5" hidden="1" thickBot="1"/>
    <row r="61" spans="7:11" ht="14.5" hidden="1" thickBot="1">
      <c r="H61" s="8"/>
      <c r="I61" s="9"/>
      <c r="K61" s="9"/>
    </row>
  </sheetData>
  <mergeCells count="58">
    <mergeCell ref="H1:I1"/>
    <mergeCell ref="J1:L1"/>
    <mergeCell ref="C1:E1"/>
    <mergeCell ref="F1:G1"/>
    <mergeCell ref="F3:L5"/>
    <mergeCell ref="B8:L10"/>
    <mergeCell ref="A12:D13"/>
    <mergeCell ref="E12:E13"/>
    <mergeCell ref="F12:G13"/>
    <mergeCell ref="F15:G15"/>
    <mergeCell ref="A15:D15"/>
    <mergeCell ref="A16:D16"/>
    <mergeCell ref="F16:G16"/>
    <mergeCell ref="I12:M13"/>
    <mergeCell ref="H12:H13"/>
    <mergeCell ref="A14:D14"/>
    <mergeCell ref="F14:G14"/>
    <mergeCell ref="A19:D19"/>
    <mergeCell ref="F19:G19"/>
    <mergeCell ref="A20:D20"/>
    <mergeCell ref="F20:G20"/>
    <mergeCell ref="A17:D17"/>
    <mergeCell ref="F17:G17"/>
    <mergeCell ref="A18:D18"/>
    <mergeCell ref="F18:G18"/>
    <mergeCell ref="I14:M16"/>
    <mergeCell ref="I17:M20"/>
    <mergeCell ref="A30:D30"/>
    <mergeCell ref="F30:G30"/>
    <mergeCell ref="A21:D21"/>
    <mergeCell ref="F21:G21"/>
    <mergeCell ref="A28:D28"/>
    <mergeCell ref="F28:G28"/>
    <mergeCell ref="I28:M28"/>
    <mergeCell ref="A29:D29"/>
    <mergeCell ref="F29:G29"/>
    <mergeCell ref="I29:M29"/>
    <mergeCell ref="A26:D26"/>
    <mergeCell ref="F26:G26"/>
    <mergeCell ref="I26:M26"/>
    <mergeCell ref="A27:D27"/>
    <mergeCell ref="A24:D24"/>
    <mergeCell ref="F24:G24"/>
    <mergeCell ref="I21:M25"/>
    <mergeCell ref="A22:D22"/>
    <mergeCell ref="F22:G22"/>
    <mergeCell ref="A23:D23"/>
    <mergeCell ref="F23:G23"/>
    <mergeCell ref="F32:G32"/>
    <mergeCell ref="H32:I32"/>
    <mergeCell ref="J32:K32"/>
    <mergeCell ref="A25:D25"/>
    <mergeCell ref="F25:G25"/>
    <mergeCell ref="A31:D31"/>
    <mergeCell ref="F31:G31"/>
    <mergeCell ref="I31:M31"/>
    <mergeCell ref="F27:G27"/>
    <mergeCell ref="I27:M2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FS Physik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ToR Rechner</dc:title>
  <dc:creator/>
  <cp:lastModifiedBy/>
  <dcterms:created xsi:type="dcterms:W3CDTF">2006-09-16T00:00:00Z</dcterms:created>
  <dcterms:modified xsi:type="dcterms:W3CDTF">2015-10-24T16:55:36Z</dcterms:modified>
</cp:coreProperties>
</file>