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90EB37F2-FB56-4E87-ACB7-4CD71D62079E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Input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H13" i="2"/>
  <c r="H12" i="2"/>
  <c r="H11" i="2"/>
  <c r="H10" i="2"/>
  <c r="H9" i="2"/>
  <c r="E12" i="2"/>
  <c r="E11" i="2"/>
  <c r="E10" i="2"/>
  <c r="E9" i="2"/>
  <c r="E6" i="2"/>
  <c r="E4" i="2"/>
  <c r="E5" i="2"/>
  <c r="B22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4" i="2"/>
</calcChain>
</file>

<file path=xl/sharedStrings.xml><?xml version="1.0" encoding="utf-8"?>
<sst xmlns="http://schemas.openxmlformats.org/spreadsheetml/2006/main" count="260" uniqueCount="260">
  <si>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</si>
  <si>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</si>
  <si>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</si>
  <si>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</si>
  <si>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</si>
  <si>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</si>
  <si>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</si>
  <si>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</si>
  <si>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</si>
  <si>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</si>
  <si>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</si>
  <si>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16</t>
  </si>
  <si>
    <t>Frage 17</t>
  </si>
  <si>
    <t>Frage 18</t>
  </si>
  <si>
    <t>Frage 19</t>
  </si>
  <si>
    <t>Frage 20</t>
  </si>
  <si>
    <t>Frage 21</t>
  </si>
  <si>
    <t>Frage 22</t>
  </si>
  <si>
    <t>Frage 23</t>
  </si>
  <si>
    <t>Itemmittelwerte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</si>
  <si>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</si>
  <si>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</si>
  <si>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</si>
  <si>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</si>
  <si>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</si>
  <si>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</si>
  <si>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</si>
  <si>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</si>
  <si>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</si>
  <si>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</si>
  <si>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</si>
  <si>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</si>
  <si>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</si>
  <si>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</si>
  <si>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</si>
  <si>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</si>
  <si>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</si>
  <si>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</si>
  <si>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</si>
  <si>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</si>
  <si>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</si>
  <si>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</si>
  <si>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</si>
  <si>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</si>
  <si>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</si>
  <si>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</si>
  <si>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</si>
  <si>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</si>
  <si>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</si>
  <si>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</si>
  <si>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</si>
  <si>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</si>
  <si>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</si>
  <si>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</si>
  <si>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</si>
  <si>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</si>
  <si>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</si>
  <si>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</si>
  <si>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</si>
  <si>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</si>
  <si>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</si>
  <si>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</si>
  <si>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</si>
  <si>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</si>
  <si>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</si>
  <si>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</si>
  <si>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</si>
  <si>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</si>
  <si>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</si>
  <si>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</si>
  <si>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</si>
  <si>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</si>
  <si>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</si>
  <si>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</si>
  <si>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</si>
  <si>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</si>
  <si>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</si>
  <si>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</si>
  <si>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</si>
  <si>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</si>
  <si>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</si>
  <si>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</si>
  <si>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</si>
  <si>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</si>
  <si>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</si>
  <si>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</si>
  <si>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</si>
  <si>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</si>
  <si>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</si>
  <si>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</si>
  <si>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</si>
  <si>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</si>
  <si>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</si>
  <si>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</si>
  <si>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</si>
  <si>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</si>
  <si>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</si>
  <si>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</si>
  <si>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</si>
  <si>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</si>
  <si>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</si>
  <si>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</si>
  <si>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</si>
  <si>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</si>
  <si>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</si>
  <si>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</si>
  <si>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</si>
  <si>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</si>
  <si>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</si>
  <si>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</si>
  <si>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</si>
  <si>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</si>
  <si>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</si>
  <si>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</si>
  <si>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</si>
  <si>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</si>
  <si>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</si>
  <si>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</si>
  <si>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</si>
  <si>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</si>
  <si>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</si>
  <si>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</si>
  <si>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</si>
  <si>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</si>
  <si>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</si>
  <si>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</si>
  <si>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</si>
  <si>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</si>
  <si>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</si>
  <si>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</si>
  <si>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</si>
  <si>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</si>
  <si>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</si>
  <si>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</si>
  <si>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</si>
  <si>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</si>
  <si>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</si>
  <si>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</si>
  <si>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</si>
  <si>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</si>
  <si>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</si>
  <si>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</si>
  <si>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</si>
  <si>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</si>
  <si>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</si>
  <si>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</si>
  <si>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</si>
  <si>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</si>
  <si>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</si>
  <si>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</si>
  <si>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</si>
  <si>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</si>
  <si>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</si>
  <si>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</si>
  <si>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</si>
  <si>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</si>
  <si>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</si>
  <si>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</si>
  <si>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</si>
  <si>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</si>
  <si>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</si>
  <si>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</si>
  <si>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</si>
  <si>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</si>
  <si>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</si>
  <si>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</si>
  <si>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</si>
  <si>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</si>
  <si>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</si>
  <si>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</si>
  <si>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</si>
  <si>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</si>
  <si>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</si>
  <si>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</si>
  <si>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</si>
  <si>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</si>
  <si>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</si>
  <si>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</si>
  <si>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</si>
  <si>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</si>
  <si>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</si>
  <si>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</si>
  <si>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</si>
  <si>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</si>
  <si>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</si>
  <si>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</si>
  <si>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</si>
  <si>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</si>
  <si>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</si>
  <si>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</si>
  <si>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</si>
  <si>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</si>
  <si>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</si>
  <si>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</si>
  <si>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</si>
  <si>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</si>
  <si>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</si>
  <si>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</si>
  <si>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</si>
  <si>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</si>
  <si>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</si>
  <si>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</si>
  <si>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</si>
  <si>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</si>
  <si>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</si>
  <si>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</si>
  <si>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</si>
  <si>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</si>
  <si>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</si>
  <si>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</si>
  <si>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</si>
  <si>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</si>
  <si>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</si>
  <si>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</si>
  <si>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</si>
  <si>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</si>
  <si>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</si>
  <si>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</si>
  <si>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</si>
  <si>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</si>
  <si>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</si>
  <si>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</si>
  <si>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</si>
  <si>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</si>
  <si>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</si>
  <si>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</si>
  <si>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</si>
  <si>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</si>
  <si>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</si>
  <si>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</si>
  <si>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</si>
  <si>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</si>
  <si>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</si>
  <si>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</si>
  <si>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</si>
  <si>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
[%]</t>
  </si>
  <si>
    <t>Question 17 
[0/1]</t>
  </si>
  <si>
    <t>Question 18</t>
  </si>
  <si>
    <t>Question 19</t>
  </si>
  <si>
    <t>Question 20</t>
  </si>
  <si>
    <t>Question 21</t>
  </si>
  <si>
    <t>Question 22</t>
  </si>
  <si>
    <t>FIRE-P</t>
  </si>
  <si>
    <t>FIRE-P - Results</t>
  </si>
  <si>
    <t>Scale Values</t>
  </si>
  <si>
    <t>Preparation:</t>
  </si>
  <si>
    <t>Layout:</t>
  </si>
  <si>
    <t>Difficulty:</t>
  </si>
  <si>
    <t>Conditions</t>
  </si>
  <si>
    <t>"The test could be performed without any disturbing factors (noise, distraction)."</t>
  </si>
  <si>
    <t xml:space="preserve">"The examiners tried to create a pleasant atmosphere." </t>
  </si>
  <si>
    <t xml:space="preserve">"Exam material was provided in sufficient quantity." </t>
  </si>
  <si>
    <t xml:space="preserve">"What percentage of the contents of the exam were taught in the course?" </t>
  </si>
  <si>
    <r>
      <t>"I had the opportunity to ask 
questions during the exam."  [</t>
    </r>
    <r>
      <rPr>
        <i/>
        <sz val="12"/>
        <color theme="1"/>
        <rFont val="Calibri"/>
        <family val="2"/>
        <scheme val="minor"/>
      </rPr>
      <t>Yes</t>
    </r>
    <r>
      <rPr>
        <sz val="12"/>
        <color theme="1"/>
        <rFont val="Calibri"/>
        <family val="2"/>
        <scheme val="minor"/>
      </rPr>
      <t>-answers]</t>
    </r>
  </si>
  <si>
    <t>"I am very interested in the contents of the course."</t>
  </si>
  <si>
    <t>Further Information</t>
  </si>
  <si>
    <t>"I need this exam for my further career."</t>
  </si>
  <si>
    <t>"I just wanted to pass this exam, no matter what the performance."</t>
  </si>
  <si>
    <t xml:space="preserve">"I am satisfied with how I solved the task(s)." </t>
  </si>
  <si>
    <t>"I think a debriefing of the exam is important."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</si>
</sst>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9" fontId="0" fillId="3" borderId="1" xfId="1" applyFont="1" applyFill="1" applyBorder="1" applyAlignment="1">
      <alignment vertical="center" wrapText="1"/>
    </xf>
    <xf numFmtId="9" fontId="0" fillId="0" borderId="1" xfId="1" applyFont="1" applyBorder="1" applyAlignment="1" applyProtection="1">
      <alignment horizontal="center" vertical="center"/>
      <protection locked="0"/>
    </xf>
    <xf numFmtId="9" fontId="0" fillId="2" borderId="0" xfId="1" applyFont="1" applyFill="1" applyAlignment="1">
      <alignment vertical="center"/>
    </xf>
    <xf numFmtId="164" fontId="0" fillId="4" borderId="2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9" fontId="0" fillId="2" borderId="0" xfId="1" applyFont="1" applyFill="1"/>
    <xf numFmtId="9" fontId="0" fillId="4" borderId="2" xfId="1" applyFont="1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57148</xdr:rowOff>
    </xdr:from>
    <xdr:to>
      <xdr:col>17</xdr:col>
      <xdr:colOff>38099</xdr:colOff>
      <xdr:row>1</xdr:row>
      <xdr:rowOff>1981200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8"/>
          <a:ext cx="7077075" cy="192405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Number the completed questionnaires according to the following scheme: Q1, Q2, Q3, ...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Give points for the answers. Write them on the questionnaires next to the respective question.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3. Sort out questionnaires on which three or more of the mandatory questions (nos. 1 - 12) have been omitted or answered as "unanswerable". 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4. Transfer the points for the answers of the remaining questionnaires into the table. You will find the evaluation in the "Results" tab.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35</xdr:col>
      <xdr:colOff>95250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69913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Points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Strongly disagree	= 1	Agree		= 6	Yes 	= 1</a:t>
          </a:r>
        </a:p>
        <a:p>
          <a:pPr algn="l"/>
          <a:r>
            <a:rPr lang="de-DE" sz="1200" baseline="0"/>
            <a:t>Disagree            	= 2	Strongly agree  	= 7	No 	= 0</a:t>
          </a:r>
        </a:p>
        <a:p>
          <a:pPr algn="l"/>
          <a:r>
            <a:rPr lang="de-DE" sz="1200" baseline="0"/>
            <a:t>Somewhat disagree	= 3	</a:t>
          </a:r>
        </a:p>
        <a:p>
          <a:pPr algn="l"/>
          <a:r>
            <a:rPr lang="de-DE" sz="1200" baseline="0"/>
            <a:t>Neutral 		= 4	Unanswerable 	= X</a:t>
          </a:r>
        </a:p>
        <a:p>
          <a:pPr algn="l"/>
          <a:r>
            <a:rPr lang="de-DE" sz="1200" baseline="0"/>
            <a:t>Somewhat agree	= 5	</a:t>
          </a:r>
          <a:r>
            <a:rPr lang="de-DE" sz="1200" i="1" baseline="0"/>
            <a:t>[Question omitted]</a:t>
          </a:r>
          <a:r>
            <a:rPr lang="de-DE" sz="1200" baseline="0"/>
            <a:t>	= X</a:t>
          </a:r>
          <a:endParaRPr lang="de-DE" sz="1100"/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152401</xdr:rowOff>
    </xdr:from>
    <xdr:to>
      <xdr:col>10</xdr:col>
      <xdr:colOff>238124</xdr:colOff>
      <xdr:row>5</xdr:row>
      <xdr:rowOff>9525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4333875" y="152401"/>
          <a:ext cx="3162299" cy="104774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Use the result sheet to clearly document the results (go.wwu.de/fire-eval -&gt; Step 3).</a:t>
          </a:r>
          <a:br>
            <a:rPr lang="de-DE" sz="1200">
              <a:solidFill>
                <a:schemeClr val="tx1"/>
              </a:solidFill>
            </a:rPr>
          </a:br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Use the scale description to interpret the results (go.wwu.de/fire-eval -&gt; Step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26"/>
  <sheetViews>
    <sheetView tabSelected="1" workbookViewId="0">
      <pane xSplit="1" topLeftCell="B1" activePane="topRight" state="frozen"/>
      <selection pane="topRight" activeCell="B4" sqref="B4"/>
    </sheetView>
  </sheetViews>
  <sheetFormatPr baseColWidth="10" defaultRowHeight="15" x14ac:dyDescent="0.25"/>
  <cols>
    <col min="1" max="1" width="11.42578125" style="5"/>
    <col min="2" max="140" width="6.7109375" style="7" customWidth="1"/>
    <col min="141" max="16384" width="11.42578125" style="5"/>
  </cols>
  <sheetData>
    <row r="1" spans="1:201" ht="21" x14ac:dyDescent="0.35">
      <c r="A1" s="6" t="s">
        <v>242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s="29" customFormat="1" x14ac:dyDescent="0.25">
      <c r="B3" s="30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0" t="s">
        <v>26</v>
      </c>
      <c r="I3" s="30" t="s">
        <v>27</v>
      </c>
      <c r="J3" s="30" t="s">
        <v>28</v>
      </c>
      <c r="K3" s="30" t="s">
        <v>29</v>
      </c>
      <c r="L3" s="30" t="s">
        <v>30</v>
      </c>
      <c r="M3" s="30" t="s">
        <v>31</v>
      </c>
      <c r="N3" s="30" t="s">
        <v>32</v>
      </c>
      <c r="O3" s="30" t="s">
        <v>33</v>
      </c>
      <c r="P3" s="30" t="s">
        <v>34</v>
      </c>
      <c r="Q3" s="30" t="s">
        <v>35</v>
      </c>
      <c r="R3" s="30" t="s">
        <v>36</v>
      </c>
      <c r="S3" s="30" t="s">
        <v>37</v>
      </c>
      <c r="T3" s="30" t="s">
        <v>38</v>
      </c>
      <c r="U3" s="30" t="s">
        <v>39</v>
      </c>
      <c r="V3" s="30" t="s">
        <v>40</v>
      </c>
      <c r="W3" s="30" t="s">
        <v>41</v>
      </c>
      <c r="X3" s="30" t="s">
        <v>42</v>
      </c>
      <c r="Y3" s="30" t="s">
        <v>43</v>
      </c>
      <c r="Z3" s="30" t="s">
        <v>44</v>
      </c>
      <c r="AA3" s="30" t="s">
        <v>45</v>
      </c>
      <c r="AB3" s="30" t="s">
        <v>46</v>
      </c>
      <c r="AC3" s="30" t="s">
        <v>47</v>
      </c>
      <c r="AD3" s="30" t="s">
        <v>48</v>
      </c>
      <c r="AE3" s="30" t="s">
        <v>49</v>
      </c>
      <c r="AF3" s="30" t="s">
        <v>50</v>
      </c>
      <c r="AG3" s="30" t="s">
        <v>51</v>
      </c>
      <c r="AH3" s="30" t="s">
        <v>52</v>
      </c>
      <c r="AI3" s="30" t="s">
        <v>53</v>
      </c>
      <c r="AJ3" s="30" t="s">
        <v>54</v>
      </c>
      <c r="AK3" s="30" t="s">
        <v>55</v>
      </c>
      <c r="AL3" s="30" t="s">
        <v>56</v>
      </c>
      <c r="AM3" s="30" t="s">
        <v>57</v>
      </c>
      <c r="AN3" s="30" t="s">
        <v>58</v>
      </c>
      <c r="AO3" s="30" t="s">
        <v>59</v>
      </c>
      <c r="AP3" s="30" t="s">
        <v>60</v>
      </c>
      <c r="AQ3" s="30" t="s">
        <v>61</v>
      </c>
      <c r="AR3" s="30" t="s">
        <v>62</v>
      </c>
      <c r="AS3" s="30" t="s">
        <v>63</v>
      </c>
      <c r="AT3" s="30" t="s">
        <v>64</v>
      </c>
      <c r="AU3" s="30" t="s">
        <v>65</v>
      </c>
      <c r="AV3" s="30" t="s">
        <v>66</v>
      </c>
      <c r="AW3" s="30" t="s">
        <v>67</v>
      </c>
      <c r="AX3" s="30" t="s">
        <v>68</v>
      </c>
      <c r="AY3" s="30" t="s">
        <v>69</v>
      </c>
      <c r="AZ3" s="30" t="s">
        <v>70</v>
      </c>
      <c r="BA3" s="30" t="s">
        <v>71</v>
      </c>
      <c r="BB3" s="30" t="s">
        <v>72</v>
      </c>
      <c r="BC3" s="30" t="s">
        <v>73</v>
      </c>
      <c r="BD3" s="30" t="s">
        <v>74</v>
      </c>
      <c r="BE3" s="30" t="s">
        <v>75</v>
      </c>
      <c r="BF3" s="30" t="s">
        <v>76</v>
      </c>
      <c r="BG3" s="30" t="s">
        <v>77</v>
      </c>
      <c r="BH3" s="30" t="s">
        <v>78</v>
      </c>
      <c r="BI3" s="30" t="s">
        <v>79</v>
      </c>
      <c r="BJ3" s="30" t="s">
        <v>80</v>
      </c>
      <c r="BK3" s="30" t="s">
        <v>81</v>
      </c>
      <c r="BL3" s="30" t="s">
        <v>82</v>
      </c>
      <c r="BM3" s="30" t="s">
        <v>83</v>
      </c>
      <c r="BN3" s="30" t="s">
        <v>84</v>
      </c>
      <c r="BO3" s="30" t="s">
        <v>85</v>
      </c>
      <c r="BP3" s="30" t="s">
        <v>86</v>
      </c>
      <c r="BQ3" s="30" t="s">
        <v>87</v>
      </c>
      <c r="BR3" s="30" t="s">
        <v>88</v>
      </c>
      <c r="BS3" s="30" t="s">
        <v>89</v>
      </c>
      <c r="BT3" s="30" t="s">
        <v>90</v>
      </c>
      <c r="BU3" s="30" t="s">
        <v>91</v>
      </c>
      <c r="BV3" s="30" t="s">
        <v>92</v>
      </c>
      <c r="BW3" s="30" t="s">
        <v>93</v>
      </c>
      <c r="BX3" s="30" t="s">
        <v>94</v>
      </c>
      <c r="BY3" s="30" t="s">
        <v>95</v>
      </c>
      <c r="BZ3" s="30" t="s">
        <v>96</v>
      </c>
      <c r="CA3" s="30" t="s">
        <v>97</v>
      </c>
      <c r="CB3" s="30" t="s">
        <v>98</v>
      </c>
      <c r="CC3" s="30" t="s">
        <v>99</v>
      </c>
      <c r="CD3" s="30" t="s">
        <v>100</v>
      </c>
      <c r="CE3" s="30" t="s">
        <v>101</v>
      </c>
      <c r="CF3" s="30" t="s">
        <v>102</v>
      </c>
      <c r="CG3" s="30" t="s">
        <v>103</v>
      </c>
      <c r="CH3" s="30" t="s">
        <v>104</v>
      </c>
      <c r="CI3" s="30" t="s">
        <v>105</v>
      </c>
      <c r="CJ3" s="30" t="s">
        <v>106</v>
      </c>
      <c r="CK3" s="30" t="s">
        <v>107</v>
      </c>
      <c r="CL3" s="30" t="s">
        <v>108</v>
      </c>
      <c r="CM3" s="30" t="s">
        <v>109</v>
      </c>
      <c r="CN3" s="30" t="s">
        <v>110</v>
      </c>
      <c r="CO3" s="30" t="s">
        <v>111</v>
      </c>
      <c r="CP3" s="30" t="s">
        <v>112</v>
      </c>
      <c r="CQ3" s="30" t="s">
        <v>113</v>
      </c>
      <c r="CR3" s="30" t="s">
        <v>114</v>
      </c>
      <c r="CS3" s="30" t="s">
        <v>115</v>
      </c>
      <c r="CT3" s="30" t="s">
        <v>116</v>
      </c>
      <c r="CU3" s="30" t="s">
        <v>117</v>
      </c>
      <c r="CV3" s="30" t="s">
        <v>118</v>
      </c>
      <c r="CW3" s="30" t="s">
        <v>119</v>
      </c>
      <c r="CX3" s="30" t="s">
        <v>120</v>
      </c>
      <c r="CY3" s="30" t="s">
        <v>121</v>
      </c>
      <c r="CZ3" s="30" t="s">
        <v>122</v>
      </c>
      <c r="DA3" s="30" t="s">
        <v>123</v>
      </c>
      <c r="DB3" s="30" t="s">
        <v>124</v>
      </c>
      <c r="DC3" s="30" t="s">
        <v>125</v>
      </c>
      <c r="DD3" s="30" t="s">
        <v>126</v>
      </c>
      <c r="DE3" s="30" t="s">
        <v>127</v>
      </c>
      <c r="DF3" s="30" t="s">
        <v>128</v>
      </c>
      <c r="DG3" s="30" t="s">
        <v>129</v>
      </c>
      <c r="DH3" s="30" t="s">
        <v>130</v>
      </c>
      <c r="DI3" s="30" t="s">
        <v>131</v>
      </c>
      <c r="DJ3" s="30" t="s">
        <v>132</v>
      </c>
      <c r="DK3" s="30" t="s">
        <v>133</v>
      </c>
      <c r="DL3" s="30" t="s">
        <v>134</v>
      </c>
      <c r="DM3" s="30" t="s">
        <v>135</v>
      </c>
      <c r="DN3" s="30" t="s">
        <v>136</v>
      </c>
      <c r="DO3" s="30" t="s">
        <v>137</v>
      </c>
      <c r="DP3" s="30" t="s">
        <v>138</v>
      </c>
      <c r="DQ3" s="30" t="s">
        <v>139</v>
      </c>
      <c r="DR3" s="30" t="s">
        <v>140</v>
      </c>
      <c r="DS3" s="30" t="s">
        <v>141</v>
      </c>
      <c r="DT3" s="30" t="s">
        <v>142</v>
      </c>
      <c r="DU3" s="30" t="s">
        <v>143</v>
      </c>
      <c r="DV3" s="30" t="s">
        <v>144</v>
      </c>
      <c r="DW3" s="30" t="s">
        <v>145</v>
      </c>
      <c r="DX3" s="30" t="s">
        <v>146</v>
      </c>
      <c r="DY3" s="30" t="s">
        <v>147</v>
      </c>
      <c r="DZ3" s="30" t="s">
        <v>148</v>
      </c>
      <c r="EA3" s="30" t="s">
        <v>149</v>
      </c>
      <c r="EB3" s="30" t="s">
        <v>150</v>
      </c>
      <c r="EC3" s="30" t="s">
        <v>151</v>
      </c>
      <c r="ED3" s="30" t="s">
        <v>152</v>
      </c>
      <c r="EE3" s="30" t="s">
        <v>153</v>
      </c>
      <c r="EF3" s="30" t="s">
        <v>154</v>
      </c>
      <c r="EG3" s="30" t="s">
        <v>155</v>
      </c>
      <c r="EH3" s="30" t="s">
        <v>156</v>
      </c>
      <c r="EI3" s="30" t="s">
        <v>157</v>
      </c>
      <c r="EJ3" s="30" t="s">
        <v>158</v>
      </c>
      <c r="EK3" s="30" t="s">
        <v>159</v>
      </c>
      <c r="EL3" s="30" t="s">
        <v>160</v>
      </c>
      <c r="EM3" s="30" t="s">
        <v>161</v>
      </c>
      <c r="EN3" s="30" t="s">
        <v>162</v>
      </c>
      <c r="EO3" s="30" t="s">
        <v>163</v>
      </c>
      <c r="EP3" s="30" t="s">
        <v>164</v>
      </c>
      <c r="EQ3" s="30" t="s">
        <v>165</v>
      </c>
      <c r="ER3" s="30" t="s">
        <v>166</v>
      </c>
      <c r="ES3" s="30" t="s">
        <v>167</v>
      </c>
      <c r="ET3" s="30" t="s">
        <v>168</v>
      </c>
      <c r="EU3" s="30" t="s">
        <v>169</v>
      </c>
      <c r="EV3" s="30" t="s">
        <v>170</v>
      </c>
      <c r="EW3" s="30" t="s">
        <v>171</v>
      </c>
      <c r="EX3" s="30" t="s">
        <v>172</v>
      </c>
      <c r="EY3" s="30" t="s">
        <v>173</v>
      </c>
      <c r="EZ3" s="30" t="s">
        <v>174</v>
      </c>
      <c r="FA3" s="30" t="s">
        <v>175</v>
      </c>
      <c r="FB3" s="30" t="s">
        <v>176</v>
      </c>
      <c r="FC3" s="30" t="s">
        <v>177</v>
      </c>
      <c r="FD3" s="30" t="s">
        <v>178</v>
      </c>
      <c r="FE3" s="30" t="s">
        <v>179</v>
      </c>
      <c r="FF3" s="30" t="s">
        <v>180</v>
      </c>
      <c r="FG3" s="30" t="s">
        <v>181</v>
      </c>
      <c r="FH3" s="30" t="s">
        <v>182</v>
      </c>
      <c r="FI3" s="30" t="s">
        <v>183</v>
      </c>
      <c r="FJ3" s="30" t="s">
        <v>184</v>
      </c>
      <c r="FK3" s="30" t="s">
        <v>185</v>
      </c>
      <c r="FL3" s="30" t="s">
        <v>186</v>
      </c>
      <c r="FM3" s="30" t="s">
        <v>187</v>
      </c>
      <c r="FN3" s="30" t="s">
        <v>188</v>
      </c>
      <c r="FO3" s="30" t="s">
        <v>189</v>
      </c>
      <c r="FP3" s="30" t="s">
        <v>190</v>
      </c>
      <c r="FQ3" s="30" t="s">
        <v>191</v>
      </c>
      <c r="FR3" s="30" t="s">
        <v>192</v>
      </c>
      <c r="FS3" s="30" t="s">
        <v>193</v>
      </c>
      <c r="FT3" s="30" t="s">
        <v>194</v>
      </c>
      <c r="FU3" s="30" t="s">
        <v>195</v>
      </c>
      <c r="FV3" s="30" t="s">
        <v>196</v>
      </c>
      <c r="FW3" s="30" t="s">
        <v>197</v>
      </c>
      <c r="FX3" s="30" t="s">
        <v>198</v>
      </c>
      <c r="FY3" s="30" t="s">
        <v>199</v>
      </c>
      <c r="FZ3" s="30" t="s">
        <v>200</v>
      </c>
      <c r="GA3" s="30" t="s">
        <v>201</v>
      </c>
      <c r="GB3" s="30" t="s">
        <v>202</v>
      </c>
      <c r="GC3" s="30" t="s">
        <v>203</v>
      </c>
      <c r="GD3" s="30" t="s">
        <v>204</v>
      </c>
      <c r="GE3" s="30" t="s">
        <v>205</v>
      </c>
      <c r="GF3" s="30" t="s">
        <v>206</v>
      </c>
      <c r="GG3" s="30" t="s">
        <v>207</v>
      </c>
      <c r="GH3" s="30" t="s">
        <v>208</v>
      </c>
      <c r="GI3" s="30" t="s">
        <v>209</v>
      </c>
      <c r="GJ3" s="30" t="s">
        <v>210</v>
      </c>
      <c r="GK3" s="30" t="s">
        <v>211</v>
      </c>
      <c r="GL3" s="30" t="s">
        <v>212</v>
      </c>
      <c r="GM3" s="30" t="s">
        <v>213</v>
      </c>
      <c r="GN3" s="30" t="s">
        <v>214</v>
      </c>
      <c r="GO3" s="30" t="s">
        <v>215</v>
      </c>
      <c r="GP3" s="30" t="s">
        <v>216</v>
      </c>
      <c r="GQ3" s="30" t="s">
        <v>217</v>
      </c>
      <c r="GR3" s="30" t="s">
        <v>218</v>
      </c>
      <c r="GS3" s="30" t="s">
        <v>219</v>
      </c>
    </row>
    <row r="4" spans="1:201" ht="18.75" customHeight="1" x14ac:dyDescent="0.25">
      <c r="A4" s="9" t="s">
        <v>220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</row>
    <row r="5" spans="1:201" ht="18.75" customHeight="1" x14ac:dyDescent="0.25">
      <c r="A5" s="9" t="s">
        <v>221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</row>
    <row r="6" spans="1:201" ht="18.75" customHeight="1" x14ac:dyDescent="0.25">
      <c r="A6" s="9" t="s">
        <v>222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</row>
    <row r="7" spans="1:201" ht="18.75" customHeight="1" x14ac:dyDescent="0.25">
      <c r="A7" s="9" t="s">
        <v>223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</row>
    <row r="8" spans="1:201" ht="18.75" customHeight="1" x14ac:dyDescent="0.25">
      <c r="A8" s="9" t="s">
        <v>224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</row>
    <row r="9" spans="1:201" ht="18.75" customHeight="1" x14ac:dyDescent="0.25">
      <c r="A9" s="9" t="s">
        <v>225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</row>
    <row r="10" spans="1:201" ht="18.75" customHeight="1" x14ac:dyDescent="0.25">
      <c r="A10" s="9" t="s">
        <v>226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</row>
    <row r="11" spans="1:201" ht="18.75" customHeight="1" x14ac:dyDescent="0.25">
      <c r="A11" s="9" t="s">
        <v>227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</row>
    <row r="12" spans="1:201" ht="18.75" customHeight="1" x14ac:dyDescent="0.25">
      <c r="A12" s="9" t="s">
        <v>228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</row>
    <row r="13" spans="1:201" ht="18.75" customHeight="1" x14ac:dyDescent="0.25">
      <c r="A13" s="9" t="s">
        <v>229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</row>
    <row r="14" spans="1:201" ht="18.75" customHeight="1" x14ac:dyDescent="0.25">
      <c r="A14" s="9" t="s">
        <v>230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</row>
    <row r="15" spans="1:201" ht="18.75" customHeight="1" x14ac:dyDescent="0.25">
      <c r="A15" s="9" t="s">
        <v>231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</row>
    <row r="16" spans="1:201" ht="18.75" customHeight="1" x14ac:dyDescent="0.25">
      <c r="A16" s="9" t="s">
        <v>232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</row>
    <row r="17" spans="1:201" ht="18.75" customHeight="1" x14ac:dyDescent="0.25">
      <c r="A17" s="9" t="s">
        <v>233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</row>
    <row r="18" spans="1:201" ht="18.75" customHeight="1" x14ac:dyDescent="0.25">
      <c r="A18" s="9" t="s">
        <v>234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</row>
    <row r="19" spans="1:201" s="24" customFormat="1" ht="37.5" customHeight="1" x14ac:dyDescent="0.25">
      <c r="A19" s="22" t="s">
        <v>235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</row>
    <row r="20" spans="1:201" s="18" customFormat="1" ht="37.5" customHeight="1" x14ac:dyDescent="0.25">
      <c r="A20" s="16" t="s">
        <v>236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</row>
    <row r="21" spans="1:201" ht="18.75" customHeight="1" x14ac:dyDescent="0.25">
      <c r="A21" s="9" t="s">
        <v>237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</row>
    <row r="22" spans="1:201" ht="18.75" customHeight="1" x14ac:dyDescent="0.25">
      <c r="A22" s="9" t="s">
        <v>238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</row>
    <row r="23" spans="1:201" ht="18.75" customHeight="1" x14ac:dyDescent="0.25">
      <c r="A23" s="9" t="s">
        <v>239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</row>
    <row r="24" spans="1:201" ht="18.75" customHeight="1" x14ac:dyDescent="0.25">
      <c r="A24" s="9" t="s">
        <v>240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</row>
    <row r="25" spans="1:201" ht="18.75" customHeight="1" x14ac:dyDescent="0.25">
      <c r="A25" s="9" t="s">
        <v>241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</row>
    <row r="26" spans="1:201" s="4" customForma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H22"/>
  <sheetViews>
    <sheetView topLeftCell="D1" workbookViewId="0">
      <selection activeCell="G17" sqref="G17"/>
    </sheetView>
  </sheetViews>
  <sheetFormatPr baseColWidth="10" defaultRowHeight="15" x14ac:dyDescent="0.25"/>
  <cols>
    <col min="1" max="1" width="16.5703125" style="5" hidden="1" customWidth="1"/>
    <col min="2" max="3" width="11.42578125" style="5" hidden="1" customWidth="1"/>
    <col min="4" max="4" width="39.140625" style="3" customWidth="1"/>
    <col min="5" max="5" width="6.28515625" style="13" customWidth="1"/>
    <col min="6" max="6" width="6" style="5" customWidth="1"/>
    <col min="7" max="7" width="39.7109375" style="5" customWidth="1"/>
    <col min="8" max="8" width="6" style="5" customWidth="1"/>
    <col min="9" max="13" width="5.85546875" style="5" customWidth="1"/>
    <col min="14" max="16384" width="11.42578125" style="5"/>
  </cols>
  <sheetData>
    <row r="1" spans="1:8" ht="21" x14ac:dyDescent="0.35">
      <c r="D1" s="6" t="s">
        <v>243</v>
      </c>
    </row>
    <row r="3" spans="1:8" ht="15.75" thickBot="1" x14ac:dyDescent="0.3">
      <c r="A3" s="5" t="s">
        <v>19</v>
      </c>
      <c r="D3" s="2" t="s">
        <v>244</v>
      </c>
    </row>
    <row r="4" spans="1:8" ht="21" customHeight="1" thickBot="1" x14ac:dyDescent="0.3">
      <c r="A4" t="s">
        <v>0</v>
      </c>
      <c r="B4" s="1" t="e">
        <f>AVERAGE(Input!4:4)</f>
        <v>#DIV/0!</v>
      </c>
      <c r="C4"/>
      <c r="D4" s="3" t="s">
        <v>245</v>
      </c>
      <c r="E4" s="14" t="e">
        <f>(AVERAGE(Input!B4:GS4)+ AVERAGE(Input!B5:GS5) + AVERAGE(Input!B6:GS6) + AVERAGE(Input!B11:GS11))/4</f>
        <v>#DIV/0!</v>
      </c>
    </row>
    <row r="5" spans="1:8" ht="21" customHeight="1" thickBot="1" x14ac:dyDescent="0.3">
      <c r="A5" t="s">
        <v>1</v>
      </c>
      <c r="B5" s="1" t="e">
        <f>AVERAGE(Input!5:5)</f>
        <v>#DIV/0!</v>
      </c>
      <c r="C5"/>
      <c r="D5" s="3" t="s">
        <v>246</v>
      </c>
      <c r="E5" s="19" t="e">
        <f>(AVERAGE(Input!B7:GS7)+ AVERAGE(Input!B8:GS8) + AVERAGE(Input!B9:GS9) + AVERAGE(Input!B10:GS10)  + AVERAGE(Input!B12:GS12))/5</f>
        <v>#DIV/0!</v>
      </c>
    </row>
    <row r="6" spans="1:8" ht="21" customHeight="1" thickBot="1" x14ac:dyDescent="0.3">
      <c r="A6" t="s">
        <v>2</v>
      </c>
      <c r="B6" s="1" t="e">
        <f>AVERAGE(Input!6:6)</f>
        <v>#DIV/0!</v>
      </c>
      <c r="C6"/>
      <c r="D6" s="3" t="s">
        <v>247</v>
      </c>
      <c r="E6" s="14" t="e">
        <f>(AVERAGE(Input!B13:GS13)+ AVERAGE(Input!B14:GS14) + AVERAGE(Input!B15:GS15))/3</f>
        <v>#DIV/0!</v>
      </c>
    </row>
    <row r="7" spans="1:8" ht="21" customHeight="1" x14ac:dyDescent="0.25">
      <c r="A7" t="s">
        <v>3</v>
      </c>
      <c r="B7" s="1" t="e">
        <f>AVERAGE(Input!7:7)</f>
        <v>#DIV/0!</v>
      </c>
      <c r="C7"/>
      <c r="E7" s="20"/>
    </row>
    <row r="8" spans="1:8" ht="35.25" customHeight="1" thickBot="1" x14ac:dyDescent="0.3">
      <c r="A8" t="s">
        <v>4</v>
      </c>
      <c r="B8" s="1" t="e">
        <f>AVERAGE(Input!8:8)</f>
        <v>#DIV/0!</v>
      </c>
      <c r="C8"/>
      <c r="D8" s="2" t="s">
        <v>248</v>
      </c>
      <c r="E8" s="20"/>
      <c r="G8" s="2" t="s">
        <v>255</v>
      </c>
      <c r="H8" s="15"/>
    </row>
    <row r="9" spans="1:8" ht="48.75" customHeight="1" thickBot="1" x14ac:dyDescent="0.3">
      <c r="A9" t="s">
        <v>5</v>
      </c>
      <c r="B9" s="1" t="e">
        <f>AVERAGE(Input!9:9)</f>
        <v>#DIV/0!</v>
      </c>
      <c r="C9"/>
      <c r="D9" s="21" t="s">
        <v>249</v>
      </c>
      <c r="E9" s="25" t="e">
        <f>AVERAGE(Input!B16:GS16)</f>
        <v>#DIV/0!</v>
      </c>
      <c r="F9" s="18"/>
      <c r="G9" s="26" t="s">
        <v>254</v>
      </c>
      <c r="H9" s="14" t="e">
        <f>AVERAGE(Input!B21:GS21)</f>
        <v>#DIV/0!</v>
      </c>
    </row>
    <row r="10" spans="1:8" ht="48.75" customHeight="1" thickBot="1" x14ac:dyDescent="0.3">
      <c r="A10" s="5" t="s">
        <v>6</v>
      </c>
      <c r="B10" s="10" t="e">
        <f>AVERAGE(Input!10:10)</f>
        <v>#DIV/0!</v>
      </c>
      <c r="D10" s="21" t="s">
        <v>250</v>
      </c>
      <c r="E10" s="25" t="e">
        <f>AVERAGE(Input!B1:GS17)</f>
        <v>#DIV/0!</v>
      </c>
      <c r="F10" s="18"/>
      <c r="G10" s="26" t="s">
        <v>256</v>
      </c>
      <c r="H10" s="14" t="e">
        <f>AVERAGE(Input!B22:GS22)</f>
        <v>#DIV/0!</v>
      </c>
    </row>
    <row r="11" spans="1:8" ht="48.75" customHeight="1" thickBot="1" x14ac:dyDescent="0.3">
      <c r="A11" t="s">
        <v>7</v>
      </c>
      <c r="B11" s="1" t="e">
        <f>AVERAGE(Input!11:11)</f>
        <v>#DIV/0!</v>
      </c>
      <c r="C11"/>
      <c r="D11" s="21" t="s">
        <v>251</v>
      </c>
      <c r="E11" s="25" t="e">
        <f>AVERAGE(Input!B18:GS18)</f>
        <v>#DIV/0!</v>
      </c>
      <c r="F11" s="18"/>
      <c r="G11" s="26" t="s">
        <v>257</v>
      </c>
      <c r="H11" s="14" t="e">
        <f>AVERAGE(Input!B23:GS23)</f>
        <v>#DIV/0!</v>
      </c>
    </row>
    <row r="12" spans="1:8" ht="48.75" customHeight="1" thickBot="1" x14ac:dyDescent="0.3">
      <c r="A12" t="s">
        <v>8</v>
      </c>
      <c r="B12" s="1" t="e">
        <f>AVERAGE(Input!12:12)</f>
        <v>#DIV/0!</v>
      </c>
      <c r="C12"/>
      <c r="D12" s="21" t="s">
        <v>252</v>
      </c>
      <c r="E12" s="28" t="e">
        <f>AVERAGE(Input!B19:GS19)</f>
        <v>#DIV/0!</v>
      </c>
      <c r="F12" s="18"/>
      <c r="G12" s="26" t="s">
        <v>258</v>
      </c>
      <c r="H12" s="14" t="e">
        <f>AVERAGE(Input!B24:GS24)</f>
        <v>#DIV/0!</v>
      </c>
    </row>
    <row r="13" spans="1:8" ht="48.75" customHeight="1" thickBot="1" x14ac:dyDescent="0.3">
      <c r="A13" t="s">
        <v>9</v>
      </c>
      <c r="B13" s="1" t="e">
        <f>AVERAGE(Input!13:13)</f>
        <v>#DIV/0!</v>
      </c>
      <c r="C13"/>
      <c r="D13" s="21" t="s">
        <v>253</v>
      </c>
      <c r="E13" s="28" t="e">
        <f>AVERAGE(Input!B20:GS20)</f>
        <v>#DIV/0!</v>
      </c>
      <c r="F13" s="18"/>
      <c r="G13" s="21" t="s">
        <v>259</v>
      </c>
      <c r="H13" s="14" t="e">
        <f>AVERAGE(Input!B25:GS25)</f>
        <v>#DIV/0!</v>
      </c>
    </row>
    <row r="14" spans="1:8" x14ac:dyDescent="0.25">
      <c r="A14" s="5" t="s">
        <v>10</v>
      </c>
      <c r="B14" s="10" t="e">
        <f>AVERAGE(Input!14:14)</f>
        <v>#DIV/0!</v>
      </c>
      <c r="G14" s="3"/>
      <c r="H14" s="13"/>
    </row>
    <row r="15" spans="1:8" x14ac:dyDescent="0.25">
      <c r="A15" s="5" t="s">
        <v>11</v>
      </c>
      <c r="B15" s="27" t="e">
        <f>AVERAGE(Input!19:19)</f>
        <v>#DIV/0!</v>
      </c>
    </row>
    <row r="16" spans="1:8" x14ac:dyDescent="0.25">
      <c r="A16" s="5" t="s">
        <v>12</v>
      </c>
      <c r="B16" s="10" t="e">
        <f>AVERAGE(Input!20:20)</f>
        <v>#DIV/0!</v>
      </c>
    </row>
    <row r="17" spans="1:2" x14ac:dyDescent="0.25">
      <c r="A17" s="5" t="s">
        <v>13</v>
      </c>
      <c r="B17" s="10" t="e">
        <f>AVERAGE(Input!21:21)</f>
        <v>#DIV/0!</v>
      </c>
    </row>
    <row r="18" spans="1:2" x14ac:dyDescent="0.25">
      <c r="A18" s="5" t="s">
        <v>14</v>
      </c>
      <c r="B18" s="10" t="e">
        <f>AVERAGE(Input!22:22)</f>
        <v>#DIV/0!</v>
      </c>
    </row>
    <row r="19" spans="1:2" x14ac:dyDescent="0.25">
      <c r="A19" s="5" t="s">
        <v>15</v>
      </c>
      <c r="B19" s="10" t="e">
        <f>AVERAGE(Input!23:23)</f>
        <v>#DIV/0!</v>
      </c>
    </row>
    <row r="20" spans="1:2" x14ac:dyDescent="0.25">
      <c r="A20" s="5" t="s">
        <v>16</v>
      </c>
      <c r="B20" s="10" t="e">
        <f>AVERAGE(Input!24:24)</f>
        <v>#DIV/0!</v>
      </c>
    </row>
    <row r="21" spans="1:2" x14ac:dyDescent="0.25">
      <c r="A21" s="5" t="s">
        <v>17</v>
      </c>
      <c r="B21" s="10" t="e">
        <f>AVERAGE(Input!25:25)</f>
        <v>#DIV/0!</v>
      </c>
    </row>
    <row r="22" spans="1:2" x14ac:dyDescent="0.25">
      <c r="A22" s="5" t="s">
        <v>18</v>
      </c>
      <c r="B22" s="10" t="e">
        <f>MEDIAN(Input!#REF!)</f>
        <v>#REF!</v>
      </c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Input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2021-04-07T15:46:51Z</dcterms:modified>
</cp:coreProperties>
</file>