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Volumes/Daten/sciebo/Feistauer_Ganz/Unipark/"/>
    </mc:Choice>
  </mc:AlternateContent>
  <xr:revisionPtr revIDLastSave="0" documentId="13_ncr:1_{B2EEFB80-301D-0142-8E63-E5675BBB2F13}" xr6:coauthVersionLast="47" xr6:coauthVersionMax="47" xr10:uidLastSave="{00000000-0000-0000-0000-000000000000}"/>
  <bookViews>
    <workbookView xWindow="0" yWindow="500" windowWidth="28400" windowHeight="15720" xr2:uid="{6E697700-5D22-5347-B7D3-EAA9DCEA929B}"/>
  </bookViews>
  <sheets>
    <sheet name="Antrag" sheetId="1" r:id="rId1"/>
    <sheet name="Gruppenantrag" sheetId="2" r:id="rId2"/>
    <sheet name="P" sheetId="3" r:id="rId3"/>
  </sheets>
  <definedNames>
    <definedName name="_xlnm.Print_Area" localSheetId="0">Antrag!$B$2:$J$32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 i="2"/>
  <c r="D16" i="1"/>
  <c r="D9" i="1"/>
  <c r="I3" i="2"/>
  <c r="I4" i="2"/>
  <c r="I5" i="2"/>
  <c r="I6" i="2"/>
  <c r="I7" i="2"/>
  <c r="I8" i="2"/>
  <c r="I9" i="2"/>
  <c r="I10" i="2"/>
  <c r="I11" i="2"/>
  <c r="I12" i="2"/>
  <c r="I13" i="2"/>
  <c r="I14" i="2"/>
  <c r="I15" i="2"/>
  <c r="I16" i="2"/>
  <c r="I17" i="2"/>
  <c r="I18" i="2"/>
  <c r="I19" i="2"/>
  <c r="I20" i="2"/>
  <c r="I21" i="2"/>
  <c r="I22" i="2"/>
  <c r="I23" i="2"/>
  <c r="I24" i="2"/>
  <c r="I25" i="2"/>
  <c r="I26" i="2"/>
  <c r="I2" i="2"/>
  <c r="F3" i="2"/>
  <c r="F4" i="2"/>
  <c r="F5" i="2"/>
  <c r="F6" i="2"/>
  <c r="F7" i="2"/>
  <c r="F8" i="2"/>
  <c r="F9" i="2"/>
  <c r="F10" i="2"/>
  <c r="F11" i="2"/>
  <c r="F12" i="2"/>
  <c r="F13" i="2"/>
  <c r="F14" i="2"/>
  <c r="F15" i="2"/>
  <c r="F16" i="2"/>
  <c r="F17" i="2"/>
  <c r="F18" i="2"/>
  <c r="F19" i="2"/>
  <c r="F20" i="2"/>
  <c r="F21" i="2"/>
  <c r="F22" i="2"/>
  <c r="F23" i="2"/>
  <c r="F24" i="2"/>
  <c r="F25" i="2"/>
  <c r="F26" i="2"/>
  <c r="B7" i="1"/>
  <c r="B6" i="1"/>
  <c r="B5" i="1"/>
  <c r="H26" i="2"/>
  <c r="C26" i="2"/>
  <c r="B26" i="2"/>
  <c r="A26" i="2"/>
  <c r="H25" i="2"/>
  <c r="C25" i="2"/>
  <c r="B25" i="2"/>
  <c r="A25" i="2"/>
  <c r="H24" i="2"/>
  <c r="C24" i="2"/>
  <c r="B24" i="2"/>
  <c r="A24" i="2"/>
  <c r="H23" i="2"/>
  <c r="C23" i="2"/>
  <c r="B23" i="2"/>
  <c r="A23" i="2"/>
  <c r="H22" i="2"/>
  <c r="C22" i="2"/>
  <c r="B22" i="2"/>
  <c r="A22" i="2"/>
  <c r="H21" i="2"/>
  <c r="C21" i="2"/>
  <c r="B21" i="2"/>
  <c r="A21" i="2"/>
  <c r="H20" i="2"/>
  <c r="C20" i="2"/>
  <c r="B20" i="2"/>
  <c r="A20" i="2"/>
  <c r="H19" i="2"/>
  <c r="C19" i="2"/>
  <c r="B19" i="2"/>
  <c r="A19" i="2"/>
  <c r="H18" i="2"/>
  <c r="C18" i="2"/>
  <c r="B18" i="2"/>
  <c r="A18" i="2"/>
  <c r="H17" i="2"/>
  <c r="C17" i="2"/>
  <c r="B17" i="2"/>
  <c r="A17" i="2"/>
  <c r="H16" i="2"/>
  <c r="C16" i="2"/>
  <c r="B16" i="2"/>
  <c r="A16" i="2"/>
  <c r="H15" i="2"/>
  <c r="C15" i="2"/>
  <c r="B15" i="2"/>
  <c r="A15" i="2"/>
  <c r="H14" i="2"/>
  <c r="C14" i="2"/>
  <c r="B14" i="2"/>
  <c r="A14" i="2"/>
  <c r="H13" i="2"/>
  <c r="C13" i="2"/>
  <c r="B13" i="2"/>
  <c r="A13" i="2"/>
  <c r="H12" i="2"/>
  <c r="C12" i="2"/>
  <c r="B12" i="2"/>
  <c r="A12" i="2"/>
  <c r="H11" i="2"/>
  <c r="C11" i="2"/>
  <c r="B11" i="2"/>
  <c r="A11" i="2"/>
  <c r="H10" i="2"/>
  <c r="C10" i="2"/>
  <c r="B10" i="2"/>
  <c r="A10" i="2"/>
  <c r="H9" i="2"/>
  <c r="C9" i="2"/>
  <c r="B9" i="2"/>
  <c r="A9" i="2"/>
  <c r="H8" i="2"/>
  <c r="C8" i="2"/>
  <c r="B8" i="2"/>
  <c r="A8" i="2"/>
  <c r="H7" i="2"/>
  <c r="C7" i="2"/>
  <c r="B7" i="2"/>
  <c r="A7" i="2"/>
  <c r="H6" i="2"/>
  <c r="C6" i="2"/>
  <c r="B6" i="2"/>
  <c r="A6" i="2"/>
  <c r="H5" i="2"/>
  <c r="C5" i="2"/>
  <c r="B5" i="2"/>
  <c r="A5" i="2"/>
  <c r="H4" i="2"/>
  <c r="C4" i="2"/>
  <c r="B4" i="2"/>
  <c r="A4" i="2"/>
  <c r="H3" i="2"/>
  <c r="C3" i="2"/>
  <c r="B3" i="2"/>
  <c r="A3" i="2"/>
  <c r="H2" i="2"/>
  <c r="F2" i="2"/>
  <c r="C2" i="2"/>
  <c r="B2" i="2"/>
  <c r="A2" i="2"/>
  <c r="E3" i="2"/>
  <c r="E4" i="2"/>
  <c r="E5" i="2"/>
  <c r="E6" i="2"/>
  <c r="E7" i="2"/>
  <c r="E8" i="2"/>
  <c r="E9" i="2"/>
  <c r="E10" i="2"/>
  <c r="E11" i="2"/>
  <c r="E12" i="2"/>
  <c r="E13" i="2"/>
  <c r="E14" i="2"/>
  <c r="E15" i="2"/>
  <c r="E16" i="2"/>
  <c r="E17" i="2"/>
  <c r="E18" i="2"/>
  <c r="E19" i="2"/>
  <c r="E20" i="2"/>
  <c r="E21" i="2"/>
  <c r="E22" i="2"/>
  <c r="E23" i="2"/>
  <c r="E24" i="2"/>
  <c r="E25" i="2"/>
  <c r="E26" i="2"/>
  <c r="E2" i="2"/>
</calcChain>
</file>

<file path=xl/sharedStrings.xml><?xml version="1.0" encoding="utf-8"?>
<sst xmlns="http://schemas.openxmlformats.org/spreadsheetml/2006/main" count="38" uniqueCount="36">
  <si>
    <t>Anrede</t>
  </si>
  <si>
    <t>Frau</t>
  </si>
  <si>
    <t>Herr</t>
  </si>
  <si>
    <t>Vorname</t>
  </si>
  <si>
    <t>Nachname</t>
  </si>
  <si>
    <t>Antrag für</t>
  </si>
  <si>
    <t>Seminar (SE)</t>
  </si>
  <si>
    <t>Projekt (PJ)</t>
  </si>
  <si>
    <t>Veranstaltungsnummer</t>
  </si>
  <si>
    <t>user</t>
  </si>
  <si>
    <t>pre</t>
  </si>
  <si>
    <t>post</t>
  </si>
  <si>
    <t>mail</t>
  </si>
  <si>
    <t>pw</t>
  </si>
  <si>
    <t>valid_date</t>
  </si>
  <si>
    <t>team_id</t>
  </si>
  <si>
    <t>course</t>
  </si>
  <si>
    <t>initiator</t>
  </si>
  <si>
    <t>ZEILE</t>
  </si>
  <si>
    <t>BENUTZERNAME</t>
  </si>
  <si>
    <t>VORNAME</t>
  </si>
  <si>
    <t>NAME</t>
  </si>
  <si>
    <t>E-MAIL</t>
  </si>
  <si>
    <t>PASSWORT</t>
  </si>
  <si>
    <t>GÜLTIGKEITSENDE</t>
  </si>
  <si>
    <t>PRIMÄRTEAM</t>
  </si>
  <si>
    <t>Veranstaltungsname</t>
  </si>
  <si>
    <t>Teamname Unipark</t>
  </si>
  <si>
    <t>Name Seminarleitung</t>
  </si>
  <si>
    <t>Vorname &amp; Nachname</t>
  </si>
  <si>
    <r>
      <t xml:space="preserve">Veranstaltungsende
</t>
    </r>
    <r>
      <rPr>
        <sz val="8"/>
        <color theme="1"/>
        <rFont val="Calibri Light (Headings)"/>
      </rPr>
      <t>(DD.MM.YYYY)</t>
    </r>
  </si>
  <si>
    <t xml:space="preserve"> </t>
  </si>
  <si>
    <r>
      <rPr>
        <b/>
        <sz val="16"/>
        <color theme="9"/>
        <rFont val="Bookman Old Style"/>
        <family val="1"/>
      </rPr>
      <t>UNIPARK</t>
    </r>
    <r>
      <rPr>
        <sz val="16"/>
        <color theme="1"/>
        <rFont val="Calibri Light (Headings)"/>
      </rPr>
      <t>-Antrag für Seminare</t>
    </r>
  </si>
  <si>
    <t>Uni-Nutzerkennung</t>
  </si>
  <si>
    <r>
      <rPr>
        <b/>
        <i/>
        <sz val="10"/>
        <color theme="1"/>
        <rFont val="Calibri Light"/>
        <family val="2"/>
        <scheme val="major"/>
      </rPr>
      <t>Ausfüllanweisungen:</t>
    </r>
    <r>
      <rPr>
        <i/>
        <sz val="10"/>
        <color theme="1"/>
        <rFont val="Calibri Light"/>
        <family val="2"/>
        <scheme val="major"/>
      </rPr>
      <t xml:space="preserve">
Bitte füllen Sie das Formular auf dieser Seite komplett aus. Die grau hinterlegten Felder sind Dropdownmenüs, die gelben Felder sind Formeln, die bei Bedarf überschrieben werden können. Alle anderen Felder sind Freitextfelder.
Bitte benutzen Sie für das Enddatum bei Seminaren die üblichen Semesterenden:
- Sommersemester:  30. September
- Wintersemester: 31. März
Verwenden Sie in der Spalte "Uni-Nutzerkennung" wirklich </t>
    </r>
    <r>
      <rPr>
        <i/>
        <u/>
        <sz val="10"/>
        <color theme="1"/>
        <rFont val="Calibri Light"/>
        <family val="2"/>
        <scheme val="major"/>
      </rPr>
      <t>nur</t>
    </r>
    <r>
      <rPr>
        <i/>
        <sz val="10"/>
        <color theme="1"/>
        <rFont val="Calibri Light"/>
        <family val="2"/>
        <scheme val="major"/>
      </rPr>
      <t xml:space="preserve"> die Kennung, ohne Email-Adresse. Diese wird automatisiert über die Kennung erstellt.
Das ausgefüllte Formlar bitte anschließend an </t>
    </r>
    <r>
      <rPr>
        <sz val="10"/>
        <color theme="1"/>
        <rFont val="Calibri Light"/>
        <family val="2"/>
        <scheme val="major"/>
      </rPr>
      <t>Daniela Feistauer</t>
    </r>
    <r>
      <rPr>
        <i/>
        <sz val="10"/>
        <color theme="1"/>
        <rFont val="Calibri Light"/>
        <family val="2"/>
        <scheme val="major"/>
      </rPr>
      <t xml:space="preserve"> mmsupp@uni-muenster.de schicken. Zusätzliche Anmerkungen oder spezielle Wünsche zur Aufteilung der Gruppe in Projektteams können Sie in der Email ergänzen.</t>
    </r>
  </si>
  <si>
    <r>
      <t xml:space="preserve">Gruppenliste 
</t>
    </r>
    <r>
      <rPr>
        <sz val="11"/>
        <color theme="1"/>
        <rFont val="Calibri"/>
        <family val="2"/>
        <scheme val="minor"/>
      </rPr>
      <t xml:space="preserve">eine Person pro Kleingruppe </t>
    </r>
    <r>
      <rPr>
        <sz val="11"/>
        <color rgb="FFFF0000"/>
        <rFont val="Calibri (Body)"/>
      </rPr>
      <t>+ Team-Leitung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</si>
</sst>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hh:mm"/>
  </numFmts>
  <fonts count="22" x14ac:knownFonts="1">
    <font>
      <sz val="12"/>
      <color theme="1"/>
      <name val="Calibri"/>
      <family val="2"/>
      <scheme val="minor"/>
    </font>
    <font>
      <b/>
      <sz val="16"/>
      <color theme="9"/>
      <name val="Bookman Old Style"/>
      <family val="1"/>
    </font>
    <font>
      <sz val="11"/>
      <color theme="0" tint="-4.9989318521683403E-2"/>
      <name val="Calibri Light"/>
      <family val="2"/>
      <scheme val="major"/>
    </font>
    <font>
      <sz val="8"/>
      <color theme="0" tint="-4.9989318521683403E-2"/>
      <name val="Calibri Light"/>
      <family val="2"/>
      <scheme val="major"/>
    </font>
    <font>
      <sz val="9"/>
      <color theme="1"/>
      <name val="Consolas"/>
      <family val="3"/>
    </font>
    <font>
      <b/>
      <sz val="11"/>
      <color theme="1"/>
      <name val="Calibri"/>
      <family val="2"/>
      <scheme val="minor"/>
    </font>
    <font>
      <sz val="8"/>
      <color theme="1"/>
      <name val="Calibri"/>
      <family val="2"/>
      <scheme val="minor"/>
    </font>
    <font>
      <sz val="12"/>
      <color rgb="FF000000"/>
      <name val="Helvetica"/>
      <family val="2"/>
    </font>
    <font>
      <sz val="12"/>
      <color theme="0"/>
      <name val="Calibri"/>
      <family val="2"/>
      <scheme val="minor"/>
    </font>
    <font>
      <b/>
      <sz val="11"/>
      <color theme="1"/>
      <name val="Calibri Light"/>
      <family val="2"/>
      <scheme val="major"/>
    </font>
    <font>
      <sz val="8"/>
      <color theme="1"/>
      <name val="Calibri Light (Headings)"/>
    </font>
    <font>
      <i/>
      <sz val="11"/>
      <color theme="1"/>
      <name val="Calibri Light"/>
      <family val="2"/>
      <scheme val="major"/>
    </font>
    <font>
      <i/>
      <sz val="10"/>
      <color theme="1"/>
      <name val="Calibri Light"/>
      <family val="2"/>
      <scheme val="major"/>
    </font>
    <font>
      <b/>
      <i/>
      <sz val="10"/>
      <color theme="1"/>
      <name val="Calibri Light"/>
      <family val="2"/>
      <scheme val="major"/>
    </font>
    <font>
      <i/>
      <u/>
      <sz val="10"/>
      <color theme="1"/>
      <name val="Calibri Light"/>
      <family val="2"/>
      <scheme val="major"/>
    </font>
    <font>
      <sz val="10"/>
      <color theme="1"/>
      <name val="Calibri Light"/>
      <family val="2"/>
      <scheme val="major"/>
    </font>
    <font>
      <sz val="11"/>
      <color theme="0"/>
      <name val="Calibri"/>
      <family val="2"/>
      <scheme val="minor"/>
    </font>
    <font>
      <sz val="11"/>
      <color theme="1"/>
      <name val="Calibri"/>
      <family val="2"/>
      <scheme val="minor"/>
    </font>
    <font>
      <sz val="16"/>
      <color theme="1"/>
      <name val="Calibri Light (Headings)"/>
    </font>
    <font>
      <sz val="16"/>
      <color theme="1"/>
      <name val="Calibri"/>
      <family val="1"/>
    </font>
    <font>
      <u/>
      <sz val="12"/>
      <color theme="10"/>
      <name val="Calibri"/>
      <family val="2"/>
      <scheme val="minor"/>
    </font>
    <font>
      <sz val="11"/>
      <color rgb="FFFF0000"/>
      <name val="Calibri (Body)"/>
    </font>
  </fonts>
  <fills count="8">
    <fill>
      <patternFill patternType="none"/>
    </fill>
    <fill>
      <patternFill patternType="gray125"/>
    </fill>
    <fill>
      <patternFill patternType="gray0625">
        <fgColor theme="0" tint="-0.14996795556505021"/>
        <bgColor theme="0"/>
      </patternFill>
    </fill>
    <fill>
      <patternFill patternType="solid">
        <fgColor theme="0"/>
        <bgColor theme="0" tint="-0.14990691854609822"/>
      </patternFill>
    </fill>
    <fill>
      <patternFill patternType="solid">
        <fgColor theme="0"/>
        <bgColor theme="0" tint="-0.14993743705557422"/>
      </patternFill>
    </fill>
    <fill>
      <patternFill patternType="solid">
        <fgColor theme="0"/>
        <bgColor indexed="64"/>
      </patternFill>
    </fill>
    <fill>
      <patternFill patternType="solid">
        <fgColor theme="0" tint="-0.249977111117893"/>
        <bgColor theme="0" tint="-0.14993743705557422"/>
      </patternFill>
    </fill>
    <fill>
      <patternFill patternType="solid">
        <fgColor theme="7" tint="0.79998168889431442"/>
        <bgColor theme="0" tint="-0.14993743705557422"/>
      </patternFill>
    </fill>
  </fills>
  <borders count="24">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73">
    <xf numFmtId="0" fontId="0" fillId="0" borderId="0" xfId="0"/>
    <xf numFmtId="0" fontId="0" fillId="2" borderId="0" xfId="0" applyFill="1"/>
    <xf numFmtId="0" fontId="0" fillId="2" borderId="0" xfId="0" applyFill="1" applyAlignment="1">
      <alignment horizontal="center"/>
    </xf>
    <xf numFmtId="0" fontId="5" fillId="0" borderId="0" xfId="0" applyFont="1"/>
    <xf numFmtId="14" fontId="5" fillId="0" borderId="0" xfId="0" applyNumberFormat="1" applyFont="1"/>
    <xf numFmtId="0" fontId="0" fillId="0" borderId="0" xfId="0" applyProtection="1">
      <protection locked="0"/>
    </xf>
    <xf numFmtId="14" fontId="0" fillId="0" borderId="0" xfId="0" applyNumberFormat="1"/>
    <xf numFmtId="0" fontId="7" fillId="0" borderId="0" xfId="0" applyFont="1" applyProtection="1">
      <protection locked="0"/>
    </xf>
    <xf numFmtId="0" fontId="7" fillId="0" borderId="0" xfId="0" applyFont="1"/>
    <xf numFmtId="164" fontId="0" fillId="0" borderId="0" xfId="0" applyNumberFormat="1"/>
    <xf numFmtId="165" fontId="0" fillId="0" borderId="0" xfId="0" applyNumberFormat="1"/>
    <xf numFmtId="164" fontId="7" fillId="0" borderId="0" xfId="0" applyNumberFormat="1" applyFont="1"/>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5" borderId="0" xfId="0" applyFill="1"/>
    <xf numFmtId="0" fontId="16" fillId="5" borderId="0" xfId="0" applyFont="1" applyFill="1"/>
    <xf numFmtId="0" fontId="8" fillId="2" borderId="0" xfId="0" applyFont="1" applyFill="1"/>
    <xf numFmtId="0" fontId="4" fillId="4" borderId="4" xfId="0" applyFont="1" applyFill="1" applyBorder="1" applyAlignment="1" applyProtection="1">
      <alignment vertical="center"/>
      <protection locked="0"/>
    </xf>
    <xf numFmtId="0" fontId="4" fillId="4" borderId="5" xfId="0" applyFont="1" applyFill="1" applyBorder="1" applyAlignment="1" applyProtection="1">
      <alignment vertical="center"/>
      <protection locked="0"/>
    </xf>
    <xf numFmtId="0" fontId="4" fillId="4" borderId="5" xfId="0" applyFont="1" applyFill="1" applyBorder="1" applyProtection="1">
      <protection locked="0"/>
    </xf>
    <xf numFmtId="0" fontId="4" fillId="6" borderId="3" xfId="0" applyFont="1" applyFill="1" applyBorder="1" applyAlignment="1" applyProtection="1">
      <alignment vertical="center"/>
      <protection locked="0"/>
    </xf>
    <xf numFmtId="0" fontId="4" fillId="6" borderId="7" xfId="0" applyFont="1" applyFill="1" applyBorder="1" applyAlignment="1" applyProtection="1">
      <alignment horizontal="left" vertical="center"/>
      <protection locked="0"/>
    </xf>
    <xf numFmtId="0" fontId="6" fillId="3" borderId="14" xfId="0" applyFont="1" applyFill="1" applyBorder="1" applyAlignment="1">
      <alignment horizontal="center" vertical="center"/>
    </xf>
    <xf numFmtId="0" fontId="0" fillId="3" borderId="15" xfId="0" applyFill="1" applyBorder="1" applyAlignment="1" applyProtection="1">
      <alignment horizontal="center" vertical="center"/>
      <protection locked="0"/>
    </xf>
    <xf numFmtId="0" fontId="6" fillId="3" borderId="16" xfId="0" applyFont="1" applyFill="1" applyBorder="1" applyAlignment="1">
      <alignment horizontal="center" vertical="center"/>
    </xf>
    <xf numFmtId="0" fontId="0" fillId="3" borderId="17" xfId="0" applyFill="1" applyBorder="1" applyAlignment="1" applyProtection="1">
      <alignment horizontal="center" vertical="center"/>
      <protection locked="0"/>
    </xf>
    <xf numFmtId="0" fontId="6" fillId="3" borderId="18" xfId="0" applyFont="1" applyFill="1" applyBorder="1" applyAlignment="1">
      <alignment horizontal="center" vertical="center"/>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5" borderId="10" xfId="0" applyFill="1" applyBorder="1"/>
    <xf numFmtId="0" fontId="16" fillId="5" borderId="10" xfId="0" applyFont="1" applyFill="1" applyBorder="1"/>
    <xf numFmtId="0" fontId="0" fillId="5" borderId="10" xfId="0" applyFill="1" applyBorder="1" applyAlignment="1">
      <alignment horizontal="center"/>
    </xf>
    <xf numFmtId="0" fontId="2" fillId="5" borderId="10" xfId="0" applyFont="1" applyFill="1" applyBorder="1" applyAlignment="1">
      <alignment horizontal="right"/>
    </xf>
    <xf numFmtId="14" fontId="2" fillId="5" borderId="10" xfId="0" applyNumberFormat="1" applyFont="1" applyFill="1" applyBorder="1" applyAlignment="1">
      <alignment horizontal="left"/>
    </xf>
    <xf numFmtId="0" fontId="3" fillId="5" borderId="11" xfId="0" applyFont="1" applyFill="1" applyBorder="1" applyAlignment="1">
      <alignment horizontal="right"/>
    </xf>
    <xf numFmtId="0" fontId="0" fillId="5" borderId="12" xfId="0" applyFill="1" applyBorder="1"/>
    <xf numFmtId="0" fontId="0" fillId="5" borderId="0" xfId="0" applyFill="1" applyAlignment="1">
      <alignment horizontal="center"/>
    </xf>
    <xf numFmtId="0" fontId="0" fillId="5" borderId="13" xfId="0" applyFill="1" applyBorder="1"/>
    <xf numFmtId="0" fontId="9" fillId="4" borderId="12" xfId="0" applyFont="1" applyFill="1" applyBorder="1" applyAlignment="1">
      <alignment horizontal="right" vertical="center" indent="1"/>
    </xf>
    <xf numFmtId="0" fontId="0" fillId="4" borderId="13" xfId="0" applyFill="1" applyBorder="1"/>
    <xf numFmtId="0" fontId="0" fillId="5" borderId="0" xfId="0" applyFill="1" applyAlignment="1">
      <alignment horizontal="right"/>
    </xf>
    <xf numFmtId="0" fontId="11" fillId="4" borderId="12" xfId="0" applyFont="1" applyFill="1" applyBorder="1" applyAlignment="1">
      <alignment vertical="top" wrapText="1"/>
    </xf>
    <xf numFmtId="0" fontId="11" fillId="4" borderId="0" xfId="0" applyFont="1" applyFill="1" applyAlignment="1">
      <alignment vertical="top" wrapText="1"/>
    </xf>
    <xf numFmtId="0" fontId="0" fillId="4" borderId="22" xfId="0" applyFill="1" applyBorder="1" applyAlignment="1">
      <alignment horizontal="center"/>
    </xf>
    <xf numFmtId="0" fontId="0" fillId="4" borderId="22" xfId="0" applyFill="1" applyBorder="1"/>
    <xf numFmtId="0" fontId="5" fillId="0" borderId="0" xfId="0" applyFont="1" applyAlignment="1">
      <alignment horizontal="center"/>
    </xf>
    <xf numFmtId="14" fontId="5" fillId="0" borderId="0" xfId="0" applyNumberFormat="1" applyFont="1" applyAlignment="1">
      <alignment horizontal="center"/>
    </xf>
    <xf numFmtId="0" fontId="0" fillId="4" borderId="7" xfId="0" applyFill="1" applyBorder="1"/>
    <xf numFmtId="0" fontId="0" fillId="2" borderId="21" xfId="0" applyFill="1" applyBorder="1"/>
    <xf numFmtId="0" fontId="0" fillId="2" borderId="22" xfId="0" applyFill="1" applyBorder="1"/>
    <xf numFmtId="0" fontId="8" fillId="2" borderId="22" xfId="0" applyFont="1" applyFill="1" applyBorder="1"/>
    <xf numFmtId="0" fontId="0" fillId="2" borderId="23" xfId="0" applyFill="1" applyBorder="1"/>
    <xf numFmtId="0" fontId="16" fillId="5" borderId="13" xfId="0" applyFont="1" applyFill="1" applyBorder="1"/>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21" xfId="0"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19" fillId="5" borderId="9" xfId="0" applyFont="1" applyFill="1" applyBorder="1"/>
    <xf numFmtId="0" fontId="4" fillId="7" borderId="4" xfId="0" applyFont="1" applyFill="1" applyBorder="1" applyAlignment="1" applyProtection="1">
      <alignment vertical="center"/>
      <protection locked="0"/>
    </xf>
    <xf numFmtId="0" fontId="20" fillId="4" borderId="6" xfId="1" applyFill="1" applyBorder="1" applyAlignment="1" applyProtection="1">
      <alignment vertical="center"/>
      <protection locked="0"/>
    </xf>
    <xf numFmtId="0" fontId="12" fillId="4" borderId="12" xfId="0" applyFont="1" applyFill="1" applyBorder="1" applyAlignment="1">
      <alignment horizontal="left" vertical="top" wrapText="1"/>
    </xf>
    <xf numFmtId="0" fontId="12" fillId="4" borderId="0" xfId="0" applyFont="1" applyFill="1" applyAlignment="1">
      <alignment horizontal="left" vertical="top"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9" fillId="4" borderId="12" xfId="0" applyFont="1" applyFill="1" applyBorder="1" applyAlignment="1">
      <alignment horizontal="right" vertical="center" wrapText="1" indent="1"/>
    </xf>
    <xf numFmtId="164" fontId="4" fillId="4" borderId="5" xfId="0" applyNumberFormat="1" applyFont="1" applyFill="1" applyBorder="1" applyAlignment="1" applyProtection="1">
      <alignment horizontal="left" vertical="center"/>
      <protection locked="0"/>
    </xf>
    <xf numFmtId="164" fontId="4" fillId="7" borderId="5" xfId="0" applyNumberFormat="1" applyFont="1" applyFill="1" applyBorder="1" applyAlignment="1" applyProtection="1">
      <alignment horizontal="left" vertical="center" wrapText="1"/>
      <protection locked="0"/>
    </xf>
    <xf numFmtId="164" fontId="4" fillId="7" borderId="8" xfId="0" applyNumberFormat="1"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9" fillId="4" borderId="12" xfId="0" applyFont="1" applyFill="1" applyBorder="1" applyAlignment="1">
      <alignment horizontal="right" vertical="center"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B406-3CD3-144A-96D2-32988DDEAF79}">
  <sheetPr>
    <pageSetUpPr fitToPage="1"/>
  </sheetPr>
  <dimension ref="A1:CI96"/>
  <sheetViews>
    <sheetView tabSelected="1" zoomScale="130" zoomScaleNormal="130" workbookViewId="0">
      <selection activeCell="D9" sqref="D9"/>
    </sheetView>
  </sheetViews>
  <sheetFormatPr baseColWidth="10" defaultColWidth="11.5" defaultRowHeight="16" x14ac:dyDescent="0.2"/>
  <cols>
    <col min="1" max="1" width="1.33203125" style="1" customWidth="1"/>
    <col min="2" max="2" width="24.33203125" style="1" customWidth="1"/>
    <col min="3" max="3" width="1" customWidth="1"/>
    <col min="4" max="4" width="34.83203125" style="1" customWidth="1"/>
    <col min="5" max="5" width="1" style="15" customWidth="1"/>
    <col min="6" max="6" width="4" style="2" customWidth="1"/>
    <col min="7" max="7" width="17.1640625" style="1" customWidth="1"/>
    <col min="8" max="8" width="22" style="1" customWidth="1"/>
    <col min="9" max="9" width="18.1640625" style="1" customWidth="1"/>
    <col min="10" max="10" width="1" style="1" customWidth="1"/>
    <col min="11" max="16384" width="11.5" style="1"/>
  </cols>
  <sheetData>
    <row r="1" spans="1:87" ht="6" customHeight="1" x14ac:dyDescent="0.2">
      <c r="C1" s="14"/>
    </row>
    <row r="2" spans="1:87" customFormat="1" ht="21" x14ac:dyDescent="0.25">
      <c r="A2" s="14"/>
      <c r="B2" s="58" t="s">
        <v>32</v>
      </c>
      <c r="C2" s="29"/>
      <c r="D2" s="29"/>
      <c r="E2" s="30"/>
      <c r="F2" s="31"/>
      <c r="G2" s="29"/>
      <c r="H2" s="32"/>
      <c r="I2" s="33"/>
      <c r="J2" s="34"/>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row>
    <row r="3" spans="1:87" customFormat="1" ht="7" customHeight="1" x14ac:dyDescent="0.2">
      <c r="A3" s="14"/>
      <c r="B3" s="35"/>
      <c r="C3" s="14"/>
      <c r="D3" s="14"/>
      <c r="E3" s="15"/>
      <c r="F3" s="36"/>
      <c r="G3" s="14"/>
      <c r="H3" s="14"/>
      <c r="I3" s="14"/>
      <c r="J3" s="3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row>
    <row r="4" spans="1:87" ht="16" customHeight="1" x14ac:dyDescent="0.2">
      <c r="B4" s="38" t="s">
        <v>0</v>
      </c>
      <c r="C4" s="14"/>
      <c r="D4" s="20"/>
      <c r="E4" s="15" t="s">
        <v>2</v>
      </c>
      <c r="F4" s="53" t="s">
        <v>31</v>
      </c>
      <c r="G4" s="63" t="s">
        <v>35</v>
      </c>
      <c r="H4" s="63"/>
      <c r="I4" s="64"/>
      <c r="J4" s="39"/>
    </row>
    <row r="5" spans="1:87" x14ac:dyDescent="0.2">
      <c r="B5" s="38" t="str">
        <f>IF(D4=E5,"Antragsstellerin Vorname",IF(D4=E4,"Antragssteller Vorname","Antragssteller*in Vorname"))</f>
        <v>Antragssteller*in Vorname</v>
      </c>
      <c r="C5" s="40"/>
      <c r="D5" s="17"/>
      <c r="E5" s="15" t="s">
        <v>1</v>
      </c>
      <c r="F5" s="54" t="s">
        <v>31</v>
      </c>
      <c r="G5" s="65"/>
      <c r="H5" s="65"/>
      <c r="I5" s="66"/>
      <c r="J5" s="39"/>
    </row>
    <row r="6" spans="1:87" x14ac:dyDescent="0.2">
      <c r="B6" s="38" t="str">
        <f>IF(D4=E5,"Antragsstellerin Nachname",IF(D4=E4,"Antragssteller Nachname","Antragssteller*in Nachname"))</f>
        <v>Antragssteller*in Nachname</v>
      </c>
      <c r="C6" s="40"/>
      <c r="D6" s="18"/>
      <c r="E6" s="15" t="s">
        <v>29</v>
      </c>
      <c r="F6" s="55" t="s">
        <v>31</v>
      </c>
      <c r="G6" s="56" t="s">
        <v>3</v>
      </c>
      <c r="H6" s="56" t="s">
        <v>4</v>
      </c>
      <c r="I6" s="57" t="s">
        <v>33</v>
      </c>
      <c r="J6" s="39"/>
    </row>
    <row r="7" spans="1:87" x14ac:dyDescent="0.2">
      <c r="B7" s="38" t="str">
        <f>IF(D4=E5,"Antragsstellerin E-Mail",IF(D4=E4,"Antragssteller E-Mail","Antragssteller*in E-Mail"))</f>
        <v>Antragssteller*in E-Mail</v>
      </c>
      <c r="C7" s="40"/>
      <c r="D7" s="60"/>
      <c r="F7" s="22">
        <v>1</v>
      </c>
      <c r="G7" s="12"/>
      <c r="H7" s="12"/>
      <c r="I7" s="23"/>
      <c r="J7" s="39"/>
    </row>
    <row r="8" spans="1:87" x14ac:dyDescent="0.2">
      <c r="B8" s="38" t="s">
        <v>5</v>
      </c>
      <c r="C8" s="40"/>
      <c r="D8" s="21"/>
      <c r="E8" s="15" t="s">
        <v>6</v>
      </c>
      <c r="F8" s="24">
        <v>2</v>
      </c>
      <c r="G8" s="13"/>
      <c r="H8" s="13"/>
      <c r="I8" s="25"/>
      <c r="J8" s="39"/>
    </row>
    <row r="9" spans="1:87" x14ac:dyDescent="0.2">
      <c r="B9" s="38" t="s">
        <v>28</v>
      </c>
      <c r="C9" s="40"/>
      <c r="D9" s="59" t="str">
        <f>IF(D6="","",D6)</f>
        <v/>
      </c>
      <c r="E9" s="15" t="s">
        <v>7</v>
      </c>
      <c r="F9" s="24">
        <v>3</v>
      </c>
      <c r="G9" s="13"/>
      <c r="H9" s="13"/>
      <c r="I9" s="25"/>
      <c r="J9" s="39"/>
    </row>
    <row r="10" spans="1:87" x14ac:dyDescent="0.2">
      <c r="B10" s="72" t="s">
        <v>26</v>
      </c>
      <c r="C10" s="40"/>
      <c r="D10" s="71"/>
      <c r="F10" s="24">
        <v>4</v>
      </c>
      <c r="G10" s="13"/>
      <c r="H10" s="13"/>
      <c r="I10" s="25"/>
      <c r="J10" s="39"/>
    </row>
    <row r="11" spans="1:87" ht="16" customHeight="1" x14ac:dyDescent="0.2">
      <c r="B11" s="72"/>
      <c r="C11" s="14"/>
      <c r="D11" s="71"/>
      <c r="F11" s="24">
        <v>5</v>
      </c>
      <c r="G11" s="13"/>
      <c r="H11" s="13"/>
      <c r="I11" s="25"/>
      <c r="J11" s="39"/>
    </row>
    <row r="12" spans="1:87" x14ac:dyDescent="0.2">
      <c r="B12" s="72"/>
      <c r="C12" s="14"/>
      <c r="D12" s="71"/>
      <c r="F12" s="24">
        <v>6</v>
      </c>
      <c r="G12" s="13"/>
      <c r="H12" s="13"/>
      <c r="I12" s="25"/>
      <c r="J12" s="39"/>
    </row>
    <row r="13" spans="1:87" x14ac:dyDescent="0.2">
      <c r="B13" s="38" t="s">
        <v>8</v>
      </c>
      <c r="C13" s="14"/>
      <c r="D13" s="19"/>
      <c r="F13" s="24">
        <v>7</v>
      </c>
      <c r="G13" s="13"/>
      <c r="H13" s="13"/>
      <c r="I13" s="25"/>
      <c r="J13" s="39"/>
    </row>
    <row r="14" spans="1:87" x14ac:dyDescent="0.2">
      <c r="B14" s="67" t="s">
        <v>30</v>
      </c>
      <c r="C14" s="14"/>
      <c r="D14" s="68"/>
      <c r="F14" s="24">
        <v>8</v>
      </c>
      <c r="G14" s="13"/>
      <c r="H14" s="13"/>
      <c r="I14" s="25"/>
      <c r="J14" s="39"/>
    </row>
    <row r="15" spans="1:87" x14ac:dyDescent="0.2">
      <c r="B15" s="67"/>
      <c r="C15" s="14"/>
      <c r="D15" s="68"/>
      <c r="F15" s="24">
        <v>9</v>
      </c>
      <c r="G15" s="13"/>
      <c r="H15" s="13"/>
      <c r="I15" s="25"/>
      <c r="J15" s="39"/>
    </row>
    <row r="16" spans="1:87" x14ac:dyDescent="0.2">
      <c r="B16" s="67" t="s">
        <v>27</v>
      </c>
      <c r="C16" s="14"/>
      <c r="D16" s="69" t="str">
        <f>IF(D14="","",IF(MONTH(D14)&lt;4,YEAR(D14)-1,YEAR(D14))&amp;"_"&amp;D13&amp;"_"&amp;D9&amp;"_"&amp;LEFT(D10,20))</f>
        <v/>
      </c>
      <c r="F16" s="24">
        <v>10</v>
      </c>
      <c r="G16" s="13"/>
      <c r="H16" s="13"/>
      <c r="I16" s="25"/>
      <c r="J16" s="39"/>
    </row>
    <row r="17" spans="2:10" x14ac:dyDescent="0.2">
      <c r="B17" s="67"/>
      <c r="C17" s="14"/>
      <c r="D17" s="70"/>
      <c r="F17" s="24">
        <v>11</v>
      </c>
      <c r="G17" s="13"/>
      <c r="H17" s="13"/>
      <c r="I17" s="25"/>
      <c r="J17" s="39"/>
    </row>
    <row r="18" spans="2:10" ht="16" customHeight="1" x14ac:dyDescent="0.2">
      <c r="B18" s="41"/>
      <c r="C18" s="42"/>
      <c r="D18" s="42"/>
      <c r="F18" s="24">
        <v>12</v>
      </c>
      <c r="G18" s="13"/>
      <c r="H18" s="13"/>
      <c r="I18" s="25"/>
      <c r="J18" s="39"/>
    </row>
    <row r="19" spans="2:10" ht="16" customHeight="1" x14ac:dyDescent="0.2">
      <c r="B19" s="61" t="s">
        <v>34</v>
      </c>
      <c r="C19" s="62"/>
      <c r="D19" s="62"/>
      <c r="F19" s="24">
        <v>13</v>
      </c>
      <c r="G19" s="13"/>
      <c r="H19" s="13"/>
      <c r="I19" s="25"/>
      <c r="J19" s="39"/>
    </row>
    <row r="20" spans="2:10" x14ac:dyDescent="0.2">
      <c r="B20" s="61"/>
      <c r="C20" s="62"/>
      <c r="D20" s="62"/>
      <c r="F20" s="24">
        <v>14</v>
      </c>
      <c r="G20" s="13"/>
      <c r="H20" s="13"/>
      <c r="I20" s="25"/>
      <c r="J20" s="39"/>
    </row>
    <row r="21" spans="2:10" x14ac:dyDescent="0.2">
      <c r="B21" s="61"/>
      <c r="C21" s="62"/>
      <c r="D21" s="62"/>
      <c r="F21" s="24">
        <v>15</v>
      </c>
      <c r="G21" s="13"/>
      <c r="H21" s="13"/>
      <c r="I21" s="25"/>
      <c r="J21" s="39"/>
    </row>
    <row r="22" spans="2:10" x14ac:dyDescent="0.2">
      <c r="B22" s="61"/>
      <c r="C22" s="62"/>
      <c r="D22" s="62"/>
      <c r="F22" s="24">
        <v>16</v>
      </c>
      <c r="G22" s="13"/>
      <c r="H22" s="13"/>
      <c r="I22" s="25"/>
      <c r="J22" s="39"/>
    </row>
    <row r="23" spans="2:10" x14ac:dyDescent="0.2">
      <c r="B23" s="61"/>
      <c r="C23" s="62"/>
      <c r="D23" s="62"/>
      <c r="F23" s="24">
        <v>17</v>
      </c>
      <c r="G23" s="13"/>
      <c r="H23" s="13"/>
      <c r="I23" s="25"/>
      <c r="J23" s="39"/>
    </row>
    <row r="24" spans="2:10" x14ac:dyDescent="0.2">
      <c r="B24" s="61"/>
      <c r="C24" s="62"/>
      <c r="D24" s="62"/>
      <c r="F24" s="24">
        <v>18</v>
      </c>
      <c r="G24" s="13"/>
      <c r="H24" s="13"/>
      <c r="I24" s="25"/>
      <c r="J24" s="39"/>
    </row>
    <row r="25" spans="2:10" x14ac:dyDescent="0.2">
      <c r="B25" s="61"/>
      <c r="C25" s="62"/>
      <c r="D25" s="62"/>
      <c r="F25" s="24">
        <v>19</v>
      </c>
      <c r="G25" s="13"/>
      <c r="H25" s="13"/>
      <c r="I25" s="25"/>
      <c r="J25" s="39"/>
    </row>
    <row r="26" spans="2:10" x14ac:dyDescent="0.2">
      <c r="B26" s="61"/>
      <c r="C26" s="62"/>
      <c r="D26" s="62"/>
      <c r="F26" s="24">
        <v>20</v>
      </c>
      <c r="G26" s="13"/>
      <c r="H26" s="13"/>
      <c r="I26" s="25"/>
      <c r="J26" s="39"/>
    </row>
    <row r="27" spans="2:10" x14ac:dyDescent="0.2">
      <c r="B27" s="61"/>
      <c r="C27" s="62"/>
      <c r="D27" s="62"/>
      <c r="F27" s="24">
        <v>21</v>
      </c>
      <c r="G27" s="13"/>
      <c r="H27" s="13"/>
      <c r="I27" s="25"/>
      <c r="J27" s="39"/>
    </row>
    <row r="28" spans="2:10" x14ac:dyDescent="0.2">
      <c r="B28" s="61"/>
      <c r="C28" s="62"/>
      <c r="D28" s="62"/>
      <c r="F28" s="24">
        <v>22</v>
      </c>
      <c r="G28" s="13"/>
      <c r="H28" s="13"/>
      <c r="I28" s="25"/>
      <c r="J28" s="39"/>
    </row>
    <row r="29" spans="2:10" x14ac:dyDescent="0.2">
      <c r="B29" s="61"/>
      <c r="C29" s="62"/>
      <c r="D29" s="62"/>
      <c r="F29" s="24">
        <v>23</v>
      </c>
      <c r="G29" s="13"/>
      <c r="H29" s="13"/>
      <c r="I29" s="25"/>
      <c r="J29" s="39"/>
    </row>
    <row r="30" spans="2:10" x14ac:dyDescent="0.2">
      <c r="B30" s="61"/>
      <c r="C30" s="62"/>
      <c r="D30" s="62"/>
      <c r="F30" s="24">
        <v>24</v>
      </c>
      <c r="G30" s="13"/>
      <c r="H30" s="13"/>
      <c r="I30" s="25"/>
      <c r="J30" s="39"/>
    </row>
    <row r="31" spans="2:10" x14ac:dyDescent="0.2">
      <c r="B31" s="61"/>
      <c r="C31" s="62"/>
      <c r="D31" s="62"/>
      <c r="E31" s="52"/>
      <c r="F31" s="26">
        <v>25</v>
      </c>
      <c r="G31" s="27"/>
      <c r="H31" s="27"/>
      <c r="I31" s="28"/>
      <c r="J31" s="47"/>
    </row>
    <row r="32" spans="2:10" ht="9" customHeight="1" x14ac:dyDescent="0.2">
      <c r="B32" s="48"/>
      <c r="C32" s="49"/>
      <c r="D32" s="49"/>
      <c r="E32" s="50"/>
      <c r="F32" s="43"/>
      <c r="G32" s="44"/>
      <c r="H32" s="44"/>
      <c r="I32" s="44"/>
      <c r="J32" s="51"/>
    </row>
    <row r="33" spans="3:5" x14ac:dyDescent="0.2">
      <c r="C33" s="1"/>
      <c r="E33" s="16"/>
    </row>
    <row r="34" spans="3:5" x14ac:dyDescent="0.2">
      <c r="C34" s="1"/>
      <c r="E34" s="16"/>
    </row>
    <row r="35" spans="3:5" x14ac:dyDescent="0.2">
      <c r="C35" s="1"/>
      <c r="E35" s="16"/>
    </row>
    <row r="36" spans="3:5" x14ac:dyDescent="0.2">
      <c r="C36" s="1"/>
      <c r="E36" s="16"/>
    </row>
    <row r="37" spans="3:5" x14ac:dyDescent="0.2">
      <c r="C37" s="1"/>
      <c r="E37" s="16"/>
    </row>
    <row r="38" spans="3:5" x14ac:dyDescent="0.2">
      <c r="C38" s="1"/>
      <c r="E38" s="16"/>
    </row>
    <row r="39" spans="3:5" x14ac:dyDescent="0.2">
      <c r="C39" s="1"/>
      <c r="E39" s="16"/>
    </row>
    <row r="40" spans="3:5" x14ac:dyDescent="0.2">
      <c r="C40" s="1"/>
      <c r="E40" s="16"/>
    </row>
    <row r="41" spans="3:5" x14ac:dyDescent="0.2">
      <c r="C41" s="1"/>
      <c r="E41" s="16"/>
    </row>
    <row r="42" spans="3:5" x14ac:dyDescent="0.2">
      <c r="C42" s="1"/>
      <c r="E42" s="16"/>
    </row>
    <row r="43" spans="3:5" x14ac:dyDescent="0.2">
      <c r="C43" s="1"/>
      <c r="E43" s="16"/>
    </row>
    <row r="44" spans="3:5" x14ac:dyDescent="0.2">
      <c r="C44" s="1"/>
      <c r="E44" s="16"/>
    </row>
    <row r="45" spans="3:5" x14ac:dyDescent="0.2">
      <c r="C45" s="1"/>
      <c r="E45" s="16"/>
    </row>
    <row r="46" spans="3:5" x14ac:dyDescent="0.2">
      <c r="C46" s="1"/>
      <c r="E46" s="16"/>
    </row>
    <row r="47" spans="3:5" x14ac:dyDescent="0.2">
      <c r="C47" s="1"/>
      <c r="E47" s="16"/>
    </row>
    <row r="48" spans="3:5" x14ac:dyDescent="0.2">
      <c r="C48" s="1"/>
      <c r="E48" s="16"/>
    </row>
    <row r="49" spans="3:5" x14ac:dyDescent="0.2">
      <c r="C49" s="1"/>
      <c r="E49" s="16"/>
    </row>
    <row r="50" spans="3:5" x14ac:dyDescent="0.2">
      <c r="C50" s="1"/>
      <c r="E50" s="16"/>
    </row>
    <row r="51" spans="3:5" x14ac:dyDescent="0.2">
      <c r="C51" s="1"/>
      <c r="E51" s="16"/>
    </row>
    <row r="52" spans="3:5" x14ac:dyDescent="0.2">
      <c r="C52" s="1"/>
      <c r="E52" s="16"/>
    </row>
    <row r="53" spans="3:5" x14ac:dyDescent="0.2">
      <c r="C53" s="1"/>
      <c r="E53" s="16"/>
    </row>
    <row r="54" spans="3:5" x14ac:dyDescent="0.2">
      <c r="C54" s="1"/>
      <c r="E54" s="16"/>
    </row>
    <row r="55" spans="3:5" x14ac:dyDescent="0.2">
      <c r="C55" s="1"/>
      <c r="E55" s="16"/>
    </row>
    <row r="56" spans="3:5" x14ac:dyDescent="0.2">
      <c r="C56" s="1"/>
      <c r="E56" s="16"/>
    </row>
    <row r="57" spans="3:5" x14ac:dyDescent="0.2">
      <c r="C57" s="1"/>
      <c r="E57" s="16"/>
    </row>
    <row r="58" spans="3:5" x14ac:dyDescent="0.2">
      <c r="C58" s="1"/>
      <c r="E58" s="16"/>
    </row>
    <row r="59" spans="3:5" x14ac:dyDescent="0.2">
      <c r="C59" s="1"/>
      <c r="E59" s="16"/>
    </row>
    <row r="60" spans="3:5" x14ac:dyDescent="0.2">
      <c r="C60" s="1"/>
      <c r="E60" s="16"/>
    </row>
    <row r="61" spans="3:5" x14ac:dyDescent="0.2">
      <c r="C61" s="1"/>
      <c r="E61" s="16"/>
    </row>
    <row r="62" spans="3:5" x14ac:dyDescent="0.2">
      <c r="C62" s="1"/>
      <c r="E62" s="16"/>
    </row>
    <row r="63" spans="3:5" x14ac:dyDescent="0.2">
      <c r="C63" s="1"/>
      <c r="E63" s="16"/>
    </row>
    <row r="64" spans="3:5" x14ac:dyDescent="0.2">
      <c r="C64" s="1"/>
      <c r="E64" s="16"/>
    </row>
    <row r="65" spans="3:5" x14ac:dyDescent="0.2">
      <c r="C65" s="1"/>
      <c r="E65" s="16"/>
    </row>
    <row r="66" spans="3:5" x14ac:dyDescent="0.2">
      <c r="C66" s="1"/>
      <c r="E66" s="16"/>
    </row>
    <row r="67" spans="3:5" x14ac:dyDescent="0.2">
      <c r="C67" s="1"/>
      <c r="E67" s="16"/>
    </row>
    <row r="68" spans="3:5" x14ac:dyDescent="0.2">
      <c r="C68" s="1"/>
      <c r="E68" s="16"/>
    </row>
    <row r="69" spans="3:5" x14ac:dyDescent="0.2">
      <c r="C69" s="1"/>
      <c r="E69" s="16"/>
    </row>
    <row r="70" spans="3:5" x14ac:dyDescent="0.2">
      <c r="C70" s="1"/>
      <c r="E70" s="16"/>
    </row>
    <row r="71" spans="3:5" x14ac:dyDescent="0.2">
      <c r="C71" s="1"/>
      <c r="E71" s="16"/>
    </row>
    <row r="72" spans="3:5" x14ac:dyDescent="0.2">
      <c r="C72" s="1"/>
      <c r="E72" s="16"/>
    </row>
    <row r="73" spans="3:5" x14ac:dyDescent="0.2">
      <c r="C73" s="1"/>
      <c r="E73" s="16"/>
    </row>
    <row r="74" spans="3:5" x14ac:dyDescent="0.2">
      <c r="C74" s="1"/>
      <c r="E74" s="16"/>
    </row>
    <row r="75" spans="3:5" x14ac:dyDescent="0.2">
      <c r="E75" s="16"/>
    </row>
    <row r="76" spans="3:5" x14ac:dyDescent="0.2">
      <c r="E76" s="16"/>
    </row>
    <row r="77" spans="3:5" x14ac:dyDescent="0.2">
      <c r="E77" s="16"/>
    </row>
    <row r="78" spans="3:5" x14ac:dyDescent="0.2">
      <c r="E78" s="16"/>
    </row>
    <row r="79" spans="3:5" x14ac:dyDescent="0.2">
      <c r="E79" s="16"/>
    </row>
    <row r="80" spans="3:5" x14ac:dyDescent="0.2">
      <c r="E80" s="16"/>
    </row>
    <row r="81" spans="5:5" x14ac:dyDescent="0.2">
      <c r="E81" s="16"/>
    </row>
    <row r="82" spans="5:5" x14ac:dyDescent="0.2">
      <c r="E82" s="16"/>
    </row>
    <row r="83" spans="5:5" x14ac:dyDescent="0.2">
      <c r="E83" s="16"/>
    </row>
    <row r="84" spans="5:5" x14ac:dyDescent="0.2">
      <c r="E84" s="16"/>
    </row>
    <row r="85" spans="5:5" x14ac:dyDescent="0.2">
      <c r="E85" s="16"/>
    </row>
    <row r="86" spans="5:5" x14ac:dyDescent="0.2">
      <c r="E86" s="16"/>
    </row>
    <row r="87" spans="5:5" x14ac:dyDescent="0.2">
      <c r="E87" s="16"/>
    </row>
    <row r="88" spans="5:5" x14ac:dyDescent="0.2">
      <c r="E88" s="16"/>
    </row>
    <row r="89" spans="5:5" x14ac:dyDescent="0.2">
      <c r="E89" s="16"/>
    </row>
    <row r="90" spans="5:5" x14ac:dyDescent="0.2">
      <c r="E90" s="16"/>
    </row>
    <row r="91" spans="5:5" x14ac:dyDescent="0.2">
      <c r="E91" s="16"/>
    </row>
    <row r="92" spans="5:5" x14ac:dyDescent="0.2">
      <c r="E92" s="16"/>
    </row>
    <row r="93" spans="5:5" x14ac:dyDescent="0.2">
      <c r="E93" s="16"/>
    </row>
    <row r="94" spans="5:5" x14ac:dyDescent="0.2">
      <c r="E94" s="16"/>
    </row>
    <row r="95" spans="5:5" x14ac:dyDescent="0.2">
      <c r="E95" s="16"/>
    </row>
    <row r="96" spans="5:5" x14ac:dyDescent="0.2">
      <c r="E96" s="16"/>
    </row>
  </sheetData>
  <sheetProtection algorithmName="SHA-512" hashValue="kGOhmnysgo3QlQP78+LM+XAPqB3lg7XwZ+TqLOHiY3IGkVf9+NStgF4zYnC9X5g603CFXjmg7lGWHVhNveRwRw==" saltValue="7mxCBu5gE/ofcRc8s6Kvrw==" spinCount="100000" sheet="1" objects="1" scenarios="1" selectLockedCells="1"/>
  <mergeCells count="8">
    <mergeCell ref="B19:D31"/>
    <mergeCell ref="G4:I5"/>
    <mergeCell ref="B14:B15"/>
    <mergeCell ref="D14:D15"/>
    <mergeCell ref="B16:B17"/>
    <mergeCell ref="D16:D17"/>
    <mergeCell ref="D10:D12"/>
    <mergeCell ref="B10:B12"/>
  </mergeCells>
  <dataValidations count="2">
    <dataValidation type="list" allowBlank="1" showInputMessage="1" showErrorMessage="1" sqref="D4" xr:uid="{2A441940-FFEC-1648-B580-36EE7F8B6075}">
      <formula1>$E$4:$E$6</formula1>
    </dataValidation>
    <dataValidation type="list" allowBlank="1" showInputMessage="1" showErrorMessage="1" sqref="D8" xr:uid="{51DA5FB1-9E94-C84A-AEC0-48301783EB34}">
      <formula1>$E$8:$E$9</formula1>
    </dataValidation>
  </dataValidations>
  <printOptions horizontalCentered="1" verticalCentered="1"/>
  <pageMargins left="0.7" right="0.7" top="0.75" bottom="0.75" header="0.3" footer="0.3"/>
  <pageSetup paperSize="9" scale="99" orientation="landscape" horizontalDpi="0" verticalDpi="0"/>
  <headerFooter>
    <oddFooter>&amp;L&amp;"Calibri,Regular"&amp;K000000&amp;D&amp;T&amp;R&amp;"Calibri,Regular"&amp;K000000&amp;Z&amp;F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9668-9753-4A42-B044-233656202651}">
  <dimension ref="A1:I38"/>
  <sheetViews>
    <sheetView workbookViewId="0">
      <selection activeCell="G21" sqref="G21"/>
    </sheetView>
  </sheetViews>
  <sheetFormatPr baseColWidth="10" defaultRowHeight="16" x14ac:dyDescent="0.2"/>
  <cols>
    <col min="1" max="1" width="14" bestFit="1" customWidth="1"/>
    <col min="4" max="4" width="24.33203125" customWidth="1"/>
    <col min="5" max="5" width="18.6640625" customWidth="1"/>
    <col min="6" max="6" width="15.33203125" style="6" customWidth="1"/>
    <col min="8" max="8" width="53.33203125" bestFit="1" customWidth="1"/>
    <col min="9" max="9" width="19.83203125" customWidth="1"/>
  </cols>
  <sheetData>
    <row r="1" spans="1:9" s="3" customFormat="1" ht="15" x14ac:dyDescent="0.2">
      <c r="A1" s="3" t="s">
        <v>9</v>
      </c>
      <c r="B1" s="3" t="s">
        <v>10</v>
      </c>
      <c r="C1" s="3" t="s">
        <v>11</v>
      </c>
      <c r="D1" s="3" t="s">
        <v>12</v>
      </c>
      <c r="E1" s="3" t="s">
        <v>13</v>
      </c>
      <c r="F1" s="4" t="s">
        <v>14</v>
      </c>
      <c r="G1" s="3" t="s">
        <v>15</v>
      </c>
      <c r="H1" s="3" t="s">
        <v>16</v>
      </c>
      <c r="I1" s="3" t="s">
        <v>17</v>
      </c>
    </row>
    <row r="2" spans="1:9" x14ac:dyDescent="0.2">
      <c r="A2" t="str">
        <f>IF(Antrag!I7 &lt;&gt; "",Antrag!I7,"")</f>
        <v/>
      </c>
      <c r="B2" t="str">
        <f>IF(Antrag!G7 &lt;&gt; "",Antrag!G7,"")</f>
        <v/>
      </c>
      <c r="C2" t="str">
        <f>IF(Antrag!H7 &lt;&gt; "",Antrag!H7,"")</f>
        <v/>
      </c>
      <c r="D2" t="str">
        <f>IF(Antrag!I7 &lt;&gt; "",Antrag!I7 &amp; "@uni-muenster.de","")</f>
        <v/>
      </c>
      <c r="E2" t="str">
        <f>IF(P!F2&lt;&gt;"", P!F2,"")</f>
        <v/>
      </c>
      <c r="F2" s="10" t="str">
        <f>IF(AND(Antrag!$D$14 &lt;&gt;"",Antrag!I7&lt;&gt;""),Antrag!$D$14,"")</f>
        <v/>
      </c>
      <c r="G2" s="7"/>
      <c r="H2" t="str">
        <f>IF(AND(Antrag!$D$10&lt;&gt;"",Antrag!I7&lt;&gt;""),Antrag!$D$10,"")</f>
        <v/>
      </c>
      <c r="I2" t="str">
        <f>IF(OR(Antrag!$D$6="",Antrag!I7=""),"",IF(Antrag!$D$4=Antrag!$E$6,Antrag!$D$5&amp;" "&amp;Antrag!$D$6,Antrag!$D$4&amp;" "&amp;Antrag!$D$6))</f>
        <v/>
      </c>
    </row>
    <row r="3" spans="1:9" x14ac:dyDescent="0.2">
      <c r="A3" t="str">
        <f>IF(Antrag!I8 &lt;&gt; "",Antrag!I8,"")</f>
        <v/>
      </c>
      <c r="B3" t="str">
        <f>IF(Antrag!G8 &lt;&gt; "",Antrag!G8,"")</f>
        <v/>
      </c>
      <c r="C3" t="str">
        <f>IF(Antrag!H8 &lt;&gt; "",Antrag!H8,"")</f>
        <v/>
      </c>
      <c r="D3" t="str">
        <f>IF(Antrag!I8 &lt;&gt; "",Antrag!I8 &amp; "@uni-muenster.de","")</f>
        <v/>
      </c>
      <c r="E3" t="str">
        <f>IF(P!F3&lt;&gt;"", P!F3,"")</f>
        <v/>
      </c>
      <c r="F3" s="10" t="str">
        <f>IF(AND(Antrag!$D$14 &lt;&gt;"",Antrag!I8&lt;&gt;""),Antrag!$D$14,"")</f>
        <v/>
      </c>
      <c r="G3" s="7"/>
      <c r="H3" t="str">
        <f>IF(AND(Antrag!$D$10&lt;&gt;"",Antrag!I8&lt;&gt;""),Antrag!$D$10,"")</f>
        <v/>
      </c>
      <c r="I3" t="str">
        <f>IF(OR(Antrag!$D$6="",Antrag!I8=""),"",IF(Antrag!$D$4=Antrag!$E$6,Antrag!$D$5&amp;" "&amp;Antrag!$D$6,Antrag!$D$4&amp;" "&amp;Antrag!$D$6))</f>
        <v/>
      </c>
    </row>
    <row r="4" spans="1:9" x14ac:dyDescent="0.2">
      <c r="A4" t="str">
        <f>IF(Antrag!I9 &lt;&gt; "",Antrag!I9,"")</f>
        <v/>
      </c>
      <c r="B4" t="str">
        <f>IF(Antrag!G9 &lt;&gt; "",Antrag!G9,"")</f>
        <v/>
      </c>
      <c r="C4" t="str">
        <f>IF(Antrag!H9 &lt;&gt; "",Antrag!H9,"")</f>
        <v/>
      </c>
      <c r="D4" t="str">
        <f>IF(Antrag!I9 &lt;&gt; "",Antrag!I9 &amp; "@uni-muenster.de","")</f>
        <v/>
      </c>
      <c r="E4" t="str">
        <f>IF(P!F4&lt;&gt;"", P!F4,"")</f>
        <v/>
      </c>
      <c r="F4" s="10" t="str">
        <f>IF(AND(Antrag!$D$14 &lt;&gt;"",Antrag!I9&lt;&gt;""),Antrag!$D$14,"")</f>
        <v/>
      </c>
      <c r="G4" s="7"/>
      <c r="H4" t="str">
        <f>IF(AND(Antrag!$D$10&lt;&gt;"",Antrag!I9&lt;&gt;""),Antrag!$D$10,"")</f>
        <v/>
      </c>
      <c r="I4" t="str">
        <f>IF(OR(Antrag!$D$6="",Antrag!I9=""),"",IF(Antrag!$D$4=Antrag!$E$6,Antrag!$D$5&amp;" "&amp;Antrag!$D$6,Antrag!$D$4&amp;" "&amp;Antrag!$D$6))</f>
        <v/>
      </c>
    </row>
    <row r="5" spans="1:9" x14ac:dyDescent="0.2">
      <c r="A5" t="str">
        <f>IF(Antrag!I10 &lt;&gt; "",Antrag!I10,"")</f>
        <v/>
      </c>
      <c r="B5" t="str">
        <f>IF(Antrag!G10 &lt;&gt; "",Antrag!G10,"")</f>
        <v/>
      </c>
      <c r="C5" t="str">
        <f>IF(Antrag!H10 &lt;&gt; "",Antrag!H10,"")</f>
        <v/>
      </c>
      <c r="D5" t="str">
        <f>IF(Antrag!I10 &lt;&gt; "",Antrag!I10 &amp; "@uni-muenster.de","")</f>
        <v/>
      </c>
      <c r="E5" t="str">
        <f>IF(P!F5&lt;&gt;"", P!F5,"")</f>
        <v/>
      </c>
      <c r="F5" s="10" t="str">
        <f>IF(AND(Antrag!$D$14 &lt;&gt;"",Antrag!I10&lt;&gt;""),Antrag!$D$14,"")</f>
        <v/>
      </c>
      <c r="G5" s="7"/>
      <c r="H5" t="str">
        <f>IF(AND(Antrag!$D$10&lt;&gt;"",Antrag!I10&lt;&gt;""),Antrag!$D$10,"")</f>
        <v/>
      </c>
      <c r="I5" t="str">
        <f>IF(OR(Antrag!$D$6="",Antrag!I10=""),"",IF(Antrag!$D$4=Antrag!$E$6,Antrag!$D$5&amp;" "&amp;Antrag!$D$6,Antrag!$D$4&amp;" "&amp;Antrag!$D$6))</f>
        <v/>
      </c>
    </row>
    <row r="6" spans="1:9" x14ac:dyDescent="0.2">
      <c r="A6" t="str">
        <f>IF(Antrag!I11 &lt;&gt; "",Antrag!I11,"")</f>
        <v/>
      </c>
      <c r="B6" t="str">
        <f>IF(Antrag!G11 &lt;&gt; "",Antrag!G11,"")</f>
        <v/>
      </c>
      <c r="C6" t="str">
        <f>IF(Antrag!H11 &lt;&gt; "",Antrag!H11,"")</f>
        <v/>
      </c>
      <c r="D6" t="str">
        <f>IF(Antrag!I11 &lt;&gt; "",Antrag!I11 &amp; "@uni-muenster.de","")</f>
        <v/>
      </c>
      <c r="E6" t="str">
        <f>IF(P!F6&lt;&gt;"", P!F6,"")</f>
        <v/>
      </c>
      <c r="F6" s="10" t="str">
        <f>IF(AND(Antrag!$D$14 &lt;&gt;"",Antrag!I11&lt;&gt;""),Antrag!$D$14,"")</f>
        <v/>
      </c>
      <c r="G6" s="7"/>
      <c r="H6" t="str">
        <f>IF(AND(Antrag!$D$10&lt;&gt;"",Antrag!I11&lt;&gt;""),Antrag!$D$10,"")</f>
        <v/>
      </c>
      <c r="I6" t="str">
        <f>IF(OR(Antrag!$D$6="",Antrag!I11=""),"",IF(Antrag!$D$4=Antrag!$E$6,Antrag!$D$5&amp;" "&amp;Antrag!$D$6,Antrag!$D$4&amp;" "&amp;Antrag!$D$6))</f>
        <v/>
      </c>
    </row>
    <row r="7" spans="1:9" x14ac:dyDescent="0.2">
      <c r="A7" t="str">
        <f>IF(Antrag!I12 &lt;&gt; "",Antrag!I12,"")</f>
        <v/>
      </c>
      <c r="B7" t="str">
        <f>IF(Antrag!G12 &lt;&gt; "",Antrag!G12,"")</f>
        <v/>
      </c>
      <c r="C7" t="str">
        <f>IF(Antrag!H12 &lt;&gt; "",Antrag!H12,"")</f>
        <v/>
      </c>
      <c r="D7" t="str">
        <f>IF(Antrag!I12 &lt;&gt; "",Antrag!I12 &amp; "@uni-muenster.de","")</f>
        <v/>
      </c>
      <c r="E7" t="str">
        <f>IF(P!F7&lt;&gt;"", P!F7,"")</f>
        <v/>
      </c>
      <c r="F7" s="10" t="str">
        <f>IF(AND(Antrag!$D$14 &lt;&gt;"",Antrag!I12&lt;&gt;""),Antrag!$D$14,"")</f>
        <v/>
      </c>
      <c r="G7" s="7"/>
      <c r="H7" t="str">
        <f>IF(AND(Antrag!$D$10&lt;&gt;"",Antrag!I12&lt;&gt;""),Antrag!$D$10,"")</f>
        <v/>
      </c>
      <c r="I7" t="str">
        <f>IF(OR(Antrag!$D$6="",Antrag!I12=""),"",IF(Antrag!$D$4=Antrag!$E$6,Antrag!$D$5&amp;" "&amp;Antrag!$D$6,Antrag!$D$4&amp;" "&amp;Antrag!$D$6))</f>
        <v/>
      </c>
    </row>
    <row r="8" spans="1:9" x14ac:dyDescent="0.2">
      <c r="A8" t="str">
        <f>IF(Antrag!I13 &lt;&gt; "",Antrag!I13,"")</f>
        <v/>
      </c>
      <c r="B8" t="str">
        <f>IF(Antrag!G13 &lt;&gt; "",Antrag!G13,"")</f>
        <v/>
      </c>
      <c r="C8" t="str">
        <f>IF(Antrag!H13 &lt;&gt; "",Antrag!H13,"")</f>
        <v/>
      </c>
      <c r="D8" t="str">
        <f>IF(Antrag!I13 &lt;&gt; "",Antrag!I13 &amp; "@uni-muenster.de","")</f>
        <v/>
      </c>
      <c r="E8" t="str">
        <f>IF(P!F8&lt;&gt;"", P!F8,"")</f>
        <v/>
      </c>
      <c r="F8" s="10" t="str">
        <f>IF(AND(Antrag!$D$14 &lt;&gt;"",Antrag!I13&lt;&gt;""),Antrag!$D$14,"")</f>
        <v/>
      </c>
      <c r="G8" s="7"/>
      <c r="H8" t="str">
        <f>IF(AND(Antrag!$D$10&lt;&gt;"",Antrag!I13&lt;&gt;""),Antrag!$D$10,"")</f>
        <v/>
      </c>
      <c r="I8" t="str">
        <f>IF(OR(Antrag!$D$6="",Antrag!I13=""),"",IF(Antrag!$D$4=Antrag!$E$6,Antrag!$D$5&amp;" "&amp;Antrag!$D$6,Antrag!$D$4&amp;" "&amp;Antrag!$D$6))</f>
        <v/>
      </c>
    </row>
    <row r="9" spans="1:9" x14ac:dyDescent="0.2">
      <c r="A9" t="str">
        <f>IF(Antrag!I14 &lt;&gt; "",Antrag!I14,"")</f>
        <v/>
      </c>
      <c r="B9" t="str">
        <f>IF(Antrag!G14 &lt;&gt; "",Antrag!G14,"")</f>
        <v/>
      </c>
      <c r="C9" t="str">
        <f>IF(Antrag!H14 &lt;&gt; "",Antrag!H14,"")</f>
        <v/>
      </c>
      <c r="D9" t="str">
        <f>IF(Antrag!I14 &lt;&gt; "",Antrag!I14 &amp; "@uni-muenster.de","")</f>
        <v/>
      </c>
      <c r="E9" t="str">
        <f>IF(P!F9&lt;&gt;"", P!F9,"")</f>
        <v/>
      </c>
      <c r="F9" s="10" t="str">
        <f>IF(AND(Antrag!$D$14 &lt;&gt;"",Antrag!I14&lt;&gt;""),Antrag!$D$14,"")</f>
        <v/>
      </c>
      <c r="G9" s="7"/>
      <c r="H9" t="str">
        <f>IF(AND(Antrag!$D$10&lt;&gt;"",Antrag!I14&lt;&gt;""),Antrag!$D$10,"")</f>
        <v/>
      </c>
      <c r="I9" t="str">
        <f>IF(OR(Antrag!$D$6="",Antrag!I14=""),"",IF(Antrag!$D$4=Antrag!$E$6,Antrag!$D$5&amp;" "&amp;Antrag!$D$6,Antrag!$D$4&amp;" "&amp;Antrag!$D$6))</f>
        <v/>
      </c>
    </row>
    <row r="10" spans="1:9" x14ac:dyDescent="0.2">
      <c r="A10" t="str">
        <f>IF(Antrag!I15 &lt;&gt; "",Antrag!I15,"")</f>
        <v/>
      </c>
      <c r="B10" t="str">
        <f>IF(Antrag!G15 &lt;&gt; "",Antrag!G15,"")</f>
        <v/>
      </c>
      <c r="C10" t="str">
        <f>IF(Antrag!H15 &lt;&gt; "",Antrag!H15,"")</f>
        <v/>
      </c>
      <c r="D10" t="str">
        <f>IF(Antrag!I15 &lt;&gt; "",Antrag!I15 &amp; "@uni-muenster.de","")</f>
        <v/>
      </c>
      <c r="E10" t="str">
        <f>IF(P!F10&lt;&gt;"", P!F10,"")</f>
        <v/>
      </c>
      <c r="F10" s="10" t="str">
        <f>IF(AND(Antrag!$D$14 &lt;&gt;"",Antrag!I15&lt;&gt;""),Antrag!$D$14,"")</f>
        <v/>
      </c>
      <c r="G10" s="5"/>
      <c r="H10" t="str">
        <f>IF(AND(Antrag!$D$10&lt;&gt;"",Antrag!I15&lt;&gt;""),Antrag!$D$10,"")</f>
        <v/>
      </c>
      <c r="I10" t="str">
        <f>IF(OR(Antrag!$D$6="",Antrag!I15=""),"",IF(Antrag!$D$4=Antrag!$E$6,Antrag!$D$5&amp;" "&amp;Antrag!$D$6,Antrag!$D$4&amp;" "&amp;Antrag!$D$6))</f>
        <v/>
      </c>
    </row>
    <row r="11" spans="1:9" x14ac:dyDescent="0.2">
      <c r="A11" t="str">
        <f>IF(Antrag!I16 &lt;&gt; "",Antrag!I16,"")</f>
        <v/>
      </c>
      <c r="B11" t="str">
        <f>IF(Antrag!G16 &lt;&gt; "",Antrag!G16,"")</f>
        <v/>
      </c>
      <c r="C11" t="str">
        <f>IF(Antrag!H16 &lt;&gt; "",Antrag!H16,"")</f>
        <v/>
      </c>
      <c r="D11" t="str">
        <f>IF(Antrag!I16 &lt;&gt; "",Antrag!I16 &amp; "@uni-muenster.de","")</f>
        <v/>
      </c>
      <c r="E11" t="str">
        <f>IF(P!F11&lt;&gt;"", P!F11,"")</f>
        <v/>
      </c>
      <c r="F11" s="10" t="str">
        <f>IF(AND(Antrag!$D$14 &lt;&gt;"",Antrag!I16&lt;&gt;""),Antrag!$D$14,"")</f>
        <v/>
      </c>
      <c r="G11" s="5"/>
      <c r="H11" t="str">
        <f>IF(AND(Antrag!$D$10&lt;&gt;"",Antrag!I16&lt;&gt;""),Antrag!$D$10,"")</f>
        <v/>
      </c>
      <c r="I11" t="str">
        <f>IF(OR(Antrag!$D$6="",Antrag!I16=""),"",IF(Antrag!$D$4=Antrag!$E$6,Antrag!$D$5&amp;" "&amp;Antrag!$D$6,Antrag!$D$4&amp;" "&amp;Antrag!$D$6))</f>
        <v/>
      </c>
    </row>
    <row r="12" spans="1:9" x14ac:dyDescent="0.2">
      <c r="A12" t="str">
        <f>IF(Antrag!I17 &lt;&gt; "",Antrag!I17,"")</f>
        <v/>
      </c>
      <c r="B12" t="str">
        <f>IF(Antrag!G17 &lt;&gt; "",Antrag!G17,"")</f>
        <v/>
      </c>
      <c r="C12" t="str">
        <f>IF(Antrag!H17 &lt;&gt; "",Antrag!H17,"")</f>
        <v/>
      </c>
      <c r="D12" t="str">
        <f>IF(Antrag!I17 &lt;&gt; "",Antrag!I17 &amp; "@uni-muenster.de","")</f>
        <v/>
      </c>
      <c r="E12" t="str">
        <f>IF(P!F12&lt;&gt;"", P!F12,"")</f>
        <v/>
      </c>
      <c r="F12" s="10" t="str">
        <f>IF(AND(Antrag!$D$14 &lt;&gt;"",Antrag!I17&lt;&gt;""),Antrag!$D$14,"")</f>
        <v/>
      </c>
      <c r="G12" s="5"/>
      <c r="H12" t="str">
        <f>IF(AND(Antrag!$D$10&lt;&gt;"",Antrag!I17&lt;&gt;""),Antrag!$D$10,"")</f>
        <v/>
      </c>
      <c r="I12" t="str">
        <f>IF(OR(Antrag!$D$6="",Antrag!I17=""),"",IF(Antrag!$D$4=Antrag!$E$6,Antrag!$D$5&amp;" "&amp;Antrag!$D$6,Antrag!$D$4&amp;" "&amp;Antrag!$D$6))</f>
        <v/>
      </c>
    </row>
    <row r="13" spans="1:9" x14ac:dyDescent="0.2">
      <c r="A13" t="str">
        <f>IF(Antrag!I18 &lt;&gt; "",Antrag!I18,"")</f>
        <v/>
      </c>
      <c r="B13" t="str">
        <f>IF(Antrag!G18 &lt;&gt; "",Antrag!G18,"")</f>
        <v/>
      </c>
      <c r="C13" t="str">
        <f>IF(Antrag!H18 &lt;&gt; "",Antrag!H18,"")</f>
        <v/>
      </c>
      <c r="D13" t="str">
        <f>IF(Antrag!I18 &lt;&gt; "",Antrag!I18 &amp; "@uni-muenster.de","")</f>
        <v/>
      </c>
      <c r="E13" t="str">
        <f>IF(P!F13&lt;&gt;"", P!F13,"")</f>
        <v/>
      </c>
      <c r="F13" s="10" t="str">
        <f>IF(AND(Antrag!$D$14 &lt;&gt;"",Antrag!I18&lt;&gt;""),Antrag!$D$14,"")</f>
        <v/>
      </c>
      <c r="G13" s="5"/>
      <c r="H13" t="str">
        <f>IF(AND(Antrag!$D$10&lt;&gt;"",Antrag!I18&lt;&gt;""),Antrag!$D$10,"")</f>
        <v/>
      </c>
      <c r="I13" t="str">
        <f>IF(OR(Antrag!$D$6="",Antrag!I18=""),"",IF(Antrag!$D$4=Antrag!$E$6,Antrag!$D$5&amp;" "&amp;Antrag!$D$6,Antrag!$D$4&amp;" "&amp;Antrag!$D$6))</f>
        <v/>
      </c>
    </row>
    <row r="14" spans="1:9" x14ac:dyDescent="0.2">
      <c r="A14" t="str">
        <f>IF(Antrag!I19 &lt;&gt; "",Antrag!I19,"")</f>
        <v/>
      </c>
      <c r="B14" t="str">
        <f>IF(Antrag!G19 &lt;&gt; "",Antrag!G19,"")</f>
        <v/>
      </c>
      <c r="C14" t="str">
        <f>IF(Antrag!H19 &lt;&gt; "",Antrag!H19,"")</f>
        <v/>
      </c>
      <c r="D14" t="str">
        <f>IF(Antrag!I19 &lt;&gt; "",Antrag!I19 &amp; "@uni-muenster.de","")</f>
        <v/>
      </c>
      <c r="E14" t="str">
        <f>IF(P!F14&lt;&gt;"", P!F14,"")</f>
        <v/>
      </c>
      <c r="F14" s="10" t="str">
        <f>IF(AND(Antrag!$D$14 &lt;&gt;"",Antrag!I19&lt;&gt;""),Antrag!$D$14,"")</f>
        <v/>
      </c>
      <c r="G14" s="5"/>
      <c r="H14" t="str">
        <f>IF(AND(Antrag!$D$10&lt;&gt;"",Antrag!I19&lt;&gt;""),Antrag!$D$10,"")</f>
        <v/>
      </c>
      <c r="I14" t="str">
        <f>IF(OR(Antrag!$D$6="",Antrag!I19=""),"",IF(Antrag!$D$4=Antrag!$E$6,Antrag!$D$5&amp;" "&amp;Antrag!$D$6,Antrag!$D$4&amp;" "&amp;Antrag!$D$6))</f>
        <v/>
      </c>
    </row>
    <row r="15" spans="1:9" x14ac:dyDescent="0.2">
      <c r="A15" t="str">
        <f>IF(Antrag!I20 &lt;&gt; "",Antrag!I20,"")</f>
        <v/>
      </c>
      <c r="B15" t="str">
        <f>IF(Antrag!G20 &lt;&gt; "",Antrag!G20,"")</f>
        <v/>
      </c>
      <c r="C15" t="str">
        <f>IF(Antrag!H20 &lt;&gt; "",Antrag!H20,"")</f>
        <v/>
      </c>
      <c r="D15" t="str">
        <f>IF(Antrag!I20 &lt;&gt; "",Antrag!I20 &amp; "@uni-muenster.de","")</f>
        <v/>
      </c>
      <c r="E15" t="str">
        <f>IF(P!F15&lt;&gt;"", P!F15,"")</f>
        <v/>
      </c>
      <c r="F15" s="10" t="str">
        <f>IF(AND(Antrag!$D$14 &lt;&gt;"",Antrag!I20&lt;&gt;""),Antrag!$D$14,"")</f>
        <v/>
      </c>
      <c r="G15" s="5"/>
      <c r="H15" t="str">
        <f>IF(AND(Antrag!$D$10&lt;&gt;"",Antrag!I20&lt;&gt;""),Antrag!$D$10,"")</f>
        <v/>
      </c>
      <c r="I15" t="str">
        <f>IF(OR(Antrag!$D$6="",Antrag!I20=""),"",IF(Antrag!$D$4=Antrag!$E$6,Antrag!$D$5&amp;" "&amp;Antrag!$D$6,Antrag!$D$4&amp;" "&amp;Antrag!$D$6))</f>
        <v/>
      </c>
    </row>
    <row r="16" spans="1:9" x14ac:dyDescent="0.2">
      <c r="A16" t="str">
        <f>IF(Antrag!I21 &lt;&gt; "",Antrag!I21,"")</f>
        <v/>
      </c>
      <c r="B16" t="str">
        <f>IF(Antrag!G21 &lt;&gt; "",Antrag!G21,"")</f>
        <v/>
      </c>
      <c r="C16" t="str">
        <f>IF(Antrag!H21 &lt;&gt; "",Antrag!H21,"")</f>
        <v/>
      </c>
      <c r="D16" t="str">
        <f>IF(Antrag!I21 &lt;&gt; "",Antrag!I21 &amp; "@uni-muenster.de","")</f>
        <v/>
      </c>
      <c r="E16" t="str">
        <f>IF(P!F16&lt;&gt;"", P!F16,"")</f>
        <v/>
      </c>
      <c r="F16" s="10" t="str">
        <f>IF(AND(Antrag!$D$14 &lt;&gt;"",Antrag!I21&lt;&gt;""),Antrag!$D$14,"")</f>
        <v/>
      </c>
      <c r="G16" s="5"/>
      <c r="H16" t="str">
        <f>IF(AND(Antrag!$D$10&lt;&gt;"",Antrag!I21&lt;&gt;""),Antrag!$D$10,"")</f>
        <v/>
      </c>
      <c r="I16" t="str">
        <f>IF(OR(Antrag!$D$6="",Antrag!I21=""),"",IF(Antrag!$D$4=Antrag!$E$6,Antrag!$D$5&amp;" "&amp;Antrag!$D$6,Antrag!$D$4&amp;" "&amp;Antrag!$D$6))</f>
        <v/>
      </c>
    </row>
    <row r="17" spans="1:9" x14ac:dyDescent="0.2">
      <c r="A17" t="str">
        <f>IF(Antrag!I22 &lt;&gt; "",Antrag!I22,"")</f>
        <v/>
      </c>
      <c r="B17" t="str">
        <f>IF(Antrag!G22 &lt;&gt; "",Antrag!G22,"")</f>
        <v/>
      </c>
      <c r="C17" t="str">
        <f>IF(Antrag!H22 &lt;&gt; "",Antrag!H22,"")</f>
        <v/>
      </c>
      <c r="D17" t="str">
        <f>IF(Antrag!I22 &lt;&gt; "",Antrag!I22 &amp; "@uni-muenster.de","")</f>
        <v/>
      </c>
      <c r="E17" t="str">
        <f>IF(P!F17&lt;&gt;"", P!F17,"")</f>
        <v/>
      </c>
      <c r="F17" s="10" t="str">
        <f>IF(AND(Antrag!$D$14 &lt;&gt;"",Antrag!I22&lt;&gt;""),Antrag!$D$14,"")</f>
        <v/>
      </c>
      <c r="G17" s="5"/>
      <c r="H17" t="str">
        <f>IF(AND(Antrag!$D$10&lt;&gt;"",Antrag!I22&lt;&gt;""),Antrag!$D$10,"")</f>
        <v/>
      </c>
      <c r="I17" t="str">
        <f>IF(OR(Antrag!$D$6="",Antrag!I22=""),"",IF(Antrag!$D$4=Antrag!$E$6,Antrag!$D$5&amp;" "&amp;Antrag!$D$6,Antrag!$D$4&amp;" "&amp;Antrag!$D$6))</f>
        <v/>
      </c>
    </row>
    <row r="18" spans="1:9" x14ac:dyDescent="0.2">
      <c r="A18" t="str">
        <f>IF(Antrag!I23 &lt;&gt; "",Antrag!I23,"")</f>
        <v/>
      </c>
      <c r="B18" t="str">
        <f>IF(Antrag!G23 &lt;&gt; "",Antrag!G23,"")</f>
        <v/>
      </c>
      <c r="C18" t="str">
        <f>IF(Antrag!H23 &lt;&gt; "",Antrag!H23,"")</f>
        <v/>
      </c>
      <c r="D18" t="str">
        <f>IF(Antrag!I23 &lt;&gt; "",Antrag!I23 &amp; "@uni-muenster.de","")</f>
        <v/>
      </c>
      <c r="E18" t="str">
        <f>IF(P!F18&lt;&gt;"", P!F18,"")</f>
        <v/>
      </c>
      <c r="F18" s="10" t="str">
        <f>IF(AND(Antrag!$D$14 &lt;&gt;"",Antrag!I23&lt;&gt;""),Antrag!$D$14,"")</f>
        <v/>
      </c>
      <c r="G18" s="5"/>
      <c r="H18" t="str">
        <f>IF(AND(Antrag!$D$10&lt;&gt;"",Antrag!I23&lt;&gt;""),Antrag!$D$10,"")</f>
        <v/>
      </c>
      <c r="I18" t="str">
        <f>IF(OR(Antrag!$D$6="",Antrag!I23=""),"",IF(Antrag!$D$4=Antrag!$E$6,Antrag!$D$5&amp;" "&amp;Antrag!$D$6,Antrag!$D$4&amp;" "&amp;Antrag!$D$6))</f>
        <v/>
      </c>
    </row>
    <row r="19" spans="1:9" x14ac:dyDescent="0.2">
      <c r="A19" t="str">
        <f>IF(Antrag!I24 &lt;&gt; "",Antrag!I24,"")</f>
        <v/>
      </c>
      <c r="B19" t="str">
        <f>IF(Antrag!G24 &lt;&gt; "",Antrag!G24,"")</f>
        <v/>
      </c>
      <c r="C19" t="str">
        <f>IF(Antrag!H24 &lt;&gt; "",Antrag!H24,"")</f>
        <v/>
      </c>
      <c r="D19" t="str">
        <f>IF(Antrag!I24 &lt;&gt; "",Antrag!I24 &amp; "@uni-muenster.de","")</f>
        <v/>
      </c>
      <c r="E19" t="str">
        <f>IF(P!F19&lt;&gt;"", P!F19,"")</f>
        <v/>
      </c>
      <c r="F19" s="10" t="str">
        <f>IF(AND(Antrag!$D$14 &lt;&gt;"",Antrag!I24&lt;&gt;""),Antrag!$D$14,"")</f>
        <v/>
      </c>
      <c r="G19" s="5"/>
      <c r="H19" t="str">
        <f>IF(AND(Antrag!$D$10&lt;&gt;"",Antrag!I24&lt;&gt;""),Antrag!$D$10,"")</f>
        <v/>
      </c>
      <c r="I19" t="str">
        <f>IF(OR(Antrag!$D$6="",Antrag!I24=""),"",IF(Antrag!$D$4=Antrag!$E$6,Antrag!$D$5&amp;" "&amp;Antrag!$D$6,Antrag!$D$4&amp;" "&amp;Antrag!$D$6))</f>
        <v/>
      </c>
    </row>
    <row r="20" spans="1:9" x14ac:dyDescent="0.2">
      <c r="A20" t="str">
        <f>IF(Antrag!I25 &lt;&gt; "",Antrag!I25,"")</f>
        <v/>
      </c>
      <c r="B20" t="str">
        <f>IF(Antrag!G25 &lt;&gt; "",Antrag!G25,"")</f>
        <v/>
      </c>
      <c r="C20" t="str">
        <f>IF(Antrag!H25 &lt;&gt; "",Antrag!H25,"")</f>
        <v/>
      </c>
      <c r="D20" t="str">
        <f>IF(Antrag!I25 &lt;&gt; "",Antrag!I25 &amp; "@uni-muenster.de","")</f>
        <v/>
      </c>
      <c r="E20" t="str">
        <f>IF(P!F20&lt;&gt;"", P!F20,"")</f>
        <v/>
      </c>
      <c r="F20" s="10" t="str">
        <f>IF(AND(Antrag!$D$14 &lt;&gt;"",Antrag!I25&lt;&gt;""),Antrag!$D$14,"")</f>
        <v/>
      </c>
      <c r="G20" s="5"/>
      <c r="H20" t="str">
        <f>IF(AND(Antrag!$D$10&lt;&gt;"",Antrag!I25&lt;&gt;""),Antrag!$D$10,"")</f>
        <v/>
      </c>
      <c r="I20" t="str">
        <f>IF(OR(Antrag!$D$6="",Antrag!I25=""),"",IF(Antrag!$D$4=Antrag!$E$6,Antrag!$D$5&amp;" "&amp;Antrag!$D$6,Antrag!$D$4&amp;" "&amp;Antrag!$D$6))</f>
        <v/>
      </c>
    </row>
    <row r="21" spans="1:9" x14ac:dyDescent="0.2">
      <c r="A21" t="str">
        <f>IF(Antrag!I26 &lt;&gt; "",Antrag!I26,"")</f>
        <v/>
      </c>
      <c r="B21" t="str">
        <f>IF(Antrag!G26 &lt;&gt; "",Antrag!G26,"")</f>
        <v/>
      </c>
      <c r="C21" t="str">
        <f>IF(Antrag!H26 &lt;&gt; "",Antrag!H26,"")</f>
        <v/>
      </c>
      <c r="D21" t="str">
        <f>IF(Antrag!I26 &lt;&gt; "",Antrag!I26 &amp; "@uni-muenster.de","")</f>
        <v/>
      </c>
      <c r="E21" t="str">
        <f>IF(P!F21&lt;&gt;"", P!F21,"")</f>
        <v/>
      </c>
      <c r="F21" s="10" t="str">
        <f>IF(AND(Antrag!$D$14 &lt;&gt;"",Antrag!I26&lt;&gt;""),Antrag!$D$14,"")</f>
        <v/>
      </c>
      <c r="G21" s="5"/>
      <c r="H21" t="str">
        <f>IF(AND(Antrag!$D$10&lt;&gt;"",Antrag!I26&lt;&gt;""),Antrag!$D$10,"")</f>
        <v/>
      </c>
      <c r="I21" t="str">
        <f>IF(OR(Antrag!$D$6="",Antrag!I26=""),"",IF(Antrag!$D$4=Antrag!$E$6,Antrag!$D$5&amp;" "&amp;Antrag!$D$6,Antrag!$D$4&amp;" "&amp;Antrag!$D$6))</f>
        <v/>
      </c>
    </row>
    <row r="22" spans="1:9" x14ac:dyDescent="0.2">
      <c r="A22" t="str">
        <f>IF(Antrag!I27 &lt;&gt; "",Antrag!I27,"")</f>
        <v/>
      </c>
      <c r="B22" t="str">
        <f>IF(Antrag!G27 &lt;&gt; "",Antrag!G27,"")</f>
        <v/>
      </c>
      <c r="C22" t="str">
        <f>IF(Antrag!H27 &lt;&gt; "",Antrag!H27,"")</f>
        <v/>
      </c>
      <c r="D22" t="str">
        <f>IF(Antrag!I27 &lt;&gt; "",Antrag!I27 &amp; "@uni-muenster.de","")</f>
        <v/>
      </c>
      <c r="E22" t="str">
        <f>IF(P!F22&lt;&gt;"", P!F22,"")</f>
        <v/>
      </c>
      <c r="F22" s="10" t="str">
        <f>IF(AND(Antrag!$D$14 &lt;&gt;"",Antrag!I27&lt;&gt;""),Antrag!$D$14,"")</f>
        <v/>
      </c>
      <c r="G22" s="5"/>
      <c r="H22" t="str">
        <f>IF(AND(Antrag!$D$10&lt;&gt;"",Antrag!I27&lt;&gt;""),Antrag!$D$10,"")</f>
        <v/>
      </c>
      <c r="I22" t="str">
        <f>IF(OR(Antrag!$D$6="",Antrag!I27=""),"",IF(Antrag!$D$4=Antrag!$E$6,Antrag!$D$5&amp;" "&amp;Antrag!$D$6,Antrag!$D$4&amp;" "&amp;Antrag!$D$6))</f>
        <v/>
      </c>
    </row>
    <row r="23" spans="1:9" x14ac:dyDescent="0.2">
      <c r="A23" t="str">
        <f>IF(Antrag!I28 &lt;&gt; "",Antrag!I28,"")</f>
        <v/>
      </c>
      <c r="B23" t="str">
        <f>IF(Antrag!G28 &lt;&gt; "",Antrag!G28,"")</f>
        <v/>
      </c>
      <c r="C23" t="str">
        <f>IF(Antrag!H28 &lt;&gt; "",Antrag!H28,"")</f>
        <v/>
      </c>
      <c r="D23" t="str">
        <f>IF(Antrag!I28 &lt;&gt; "",Antrag!I28 &amp; "@uni-muenster.de","")</f>
        <v/>
      </c>
      <c r="E23" t="str">
        <f>IF(P!F23&lt;&gt;"", P!F23,"")</f>
        <v/>
      </c>
      <c r="F23" s="10" t="str">
        <f>IF(AND(Antrag!$D$14 &lt;&gt;"",Antrag!I28&lt;&gt;""),Antrag!$D$14,"")</f>
        <v/>
      </c>
      <c r="G23" s="5"/>
      <c r="H23" t="str">
        <f>IF(AND(Antrag!$D$10&lt;&gt;"",Antrag!I28&lt;&gt;""),Antrag!$D$10,"")</f>
        <v/>
      </c>
      <c r="I23" t="str">
        <f>IF(OR(Antrag!$D$6="",Antrag!I28=""),"",IF(Antrag!$D$4=Antrag!$E$6,Antrag!$D$5&amp;" "&amp;Antrag!$D$6,Antrag!$D$4&amp;" "&amp;Antrag!$D$6))</f>
        <v/>
      </c>
    </row>
    <row r="24" spans="1:9" x14ac:dyDescent="0.2">
      <c r="A24" t="str">
        <f>IF(Antrag!I29 &lt;&gt; "",Antrag!I29,"")</f>
        <v/>
      </c>
      <c r="B24" t="str">
        <f>IF(Antrag!G29 &lt;&gt; "",Antrag!G29,"")</f>
        <v/>
      </c>
      <c r="C24" t="str">
        <f>IF(Antrag!H29 &lt;&gt; "",Antrag!H29,"")</f>
        <v/>
      </c>
      <c r="D24" t="str">
        <f>IF(Antrag!I29 &lt;&gt; "",Antrag!I29 &amp; "@uni-muenster.de","")</f>
        <v/>
      </c>
      <c r="E24" t="str">
        <f>IF(P!F24&lt;&gt;"", P!F24,"")</f>
        <v/>
      </c>
      <c r="F24" s="10" t="str">
        <f>IF(AND(Antrag!$D$14 &lt;&gt;"",Antrag!I29&lt;&gt;""),Antrag!$D$14,"")</f>
        <v/>
      </c>
      <c r="G24" s="5"/>
      <c r="H24" t="str">
        <f>IF(AND(Antrag!$D$10&lt;&gt;"",Antrag!I29&lt;&gt;""),Antrag!$D$10,"")</f>
        <v/>
      </c>
      <c r="I24" t="str">
        <f>IF(OR(Antrag!$D$6="",Antrag!I29=""),"",IF(Antrag!$D$4=Antrag!$E$6,Antrag!$D$5&amp;" "&amp;Antrag!$D$6,Antrag!$D$4&amp;" "&amp;Antrag!$D$6))</f>
        <v/>
      </c>
    </row>
    <row r="25" spans="1:9" x14ac:dyDescent="0.2">
      <c r="A25" t="str">
        <f>IF(Antrag!I30 &lt;&gt; "",Antrag!I30,"")</f>
        <v/>
      </c>
      <c r="B25" t="str">
        <f>IF(Antrag!G30 &lt;&gt; "",Antrag!G30,"")</f>
        <v/>
      </c>
      <c r="C25" t="str">
        <f>IF(Antrag!H30 &lt;&gt; "",Antrag!H30,"")</f>
        <v/>
      </c>
      <c r="D25" t="str">
        <f>IF(Antrag!I30 &lt;&gt; "",Antrag!I30 &amp; "@uni-muenster.de","")</f>
        <v/>
      </c>
      <c r="E25" t="str">
        <f>IF(P!F25&lt;&gt;"", P!F25,"")</f>
        <v/>
      </c>
      <c r="F25" s="10" t="str">
        <f>IF(AND(Antrag!$D$14 &lt;&gt;"",Antrag!I30&lt;&gt;""),Antrag!$D$14,"")</f>
        <v/>
      </c>
      <c r="G25" s="5"/>
      <c r="H25" t="str">
        <f>IF(AND(Antrag!$D$10&lt;&gt;"",Antrag!I30&lt;&gt;""),Antrag!$D$10,"")</f>
        <v/>
      </c>
      <c r="I25" t="str">
        <f>IF(OR(Antrag!$D$6="",Antrag!I30=""),"",IF(Antrag!$D$4=Antrag!$E$6,Antrag!$D$5&amp;" "&amp;Antrag!$D$6,Antrag!$D$4&amp;" "&amp;Antrag!$D$6))</f>
        <v/>
      </c>
    </row>
    <row r="26" spans="1:9" x14ac:dyDescent="0.2">
      <c r="A26" t="str">
        <f>IF(Antrag!I31 &lt;&gt; "",Antrag!I31,"")</f>
        <v/>
      </c>
      <c r="B26" t="str">
        <f>IF(Antrag!G31 &lt;&gt; "",Antrag!G31,"")</f>
        <v/>
      </c>
      <c r="C26" t="str">
        <f>IF(Antrag!H31 &lt;&gt; "",Antrag!H31,"")</f>
        <v/>
      </c>
      <c r="D26" t="str">
        <f>IF(Antrag!I31 &lt;&gt; "",Antrag!I31 &amp; "@uni-muenster.de","")</f>
        <v/>
      </c>
      <c r="E26" t="str">
        <f>IF(P!F26&lt;&gt;"", P!F26,"")</f>
        <v/>
      </c>
      <c r="F26" s="10" t="str">
        <f>IF(AND(Antrag!$D$14 &lt;&gt;"",Antrag!I31&lt;&gt;""),Antrag!$D$14,"")</f>
        <v/>
      </c>
      <c r="G26" s="5"/>
      <c r="H26" t="str">
        <f>IF(AND(Antrag!$D$10&lt;&gt;"",Antrag!I31&lt;&gt;""),Antrag!$D$10,"")</f>
        <v/>
      </c>
      <c r="I26" t="str">
        <f>IF(OR(Antrag!$D$6="",Antrag!I31=""),"",IF(Antrag!$D$4=Antrag!$E$6,Antrag!$D$5&amp;" "&amp;Antrag!$D$6,Antrag!$D$4&amp;" "&amp;Antrag!$D$6))</f>
        <v/>
      </c>
    </row>
    <row r="27" spans="1:9" x14ac:dyDescent="0.2">
      <c r="E27" s="5"/>
      <c r="F27" s="9"/>
    </row>
    <row r="28" spans="1:9" x14ac:dyDescent="0.2">
      <c r="E28" s="5"/>
      <c r="F28" s="9"/>
    </row>
    <row r="29" spans="1:9" x14ac:dyDescent="0.2">
      <c r="E29" s="5"/>
      <c r="F29" s="9"/>
    </row>
    <row r="30" spans="1:9" x14ac:dyDescent="0.2">
      <c r="E30" s="5"/>
      <c r="F30" s="9"/>
    </row>
    <row r="31" spans="1:9" x14ac:dyDescent="0.2">
      <c r="E31" s="5"/>
      <c r="F31" s="9"/>
    </row>
    <row r="32" spans="1:9" x14ac:dyDescent="0.2">
      <c r="E32" s="5"/>
      <c r="F32" s="9"/>
    </row>
    <row r="33" spans="5:6" x14ac:dyDescent="0.2">
      <c r="E33" s="5"/>
      <c r="F33" s="9"/>
    </row>
    <row r="34" spans="5:6" x14ac:dyDescent="0.2">
      <c r="E34" s="5"/>
      <c r="F34" s="9"/>
    </row>
    <row r="35" spans="5:6" x14ac:dyDescent="0.2">
      <c r="E35" s="5"/>
      <c r="F35" s="9"/>
    </row>
    <row r="36" spans="5:6" x14ac:dyDescent="0.2">
      <c r="E36" s="5"/>
      <c r="F36" s="9"/>
    </row>
    <row r="37" spans="5:6" x14ac:dyDescent="0.2">
      <c r="E37" s="5"/>
      <c r="F37" s="9"/>
    </row>
    <row r="38" spans="5:6" x14ac:dyDescent="0.2">
      <c r="E38" s="5"/>
      <c r="F38" s="9"/>
    </row>
  </sheetData>
  <sheetProtection algorithmName="SHA-512" hashValue="2OOUneNedNaMHIYl3rv34q/uQU2MG8wmvNAJ4UmC0Kg/awZtlRLjy/nZeZs8NmfWIpejhDQJAlODl1aPL8PT3w==" saltValue="AuwSzipI9EvnpL88iSPj9w==" spinCount="100000" sheet="1" objects="1" scenarios="1" selectLockedCells="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196A-CC89-0642-9810-3998AE9D69BB}">
  <dimension ref="A1:H26"/>
  <sheetViews>
    <sheetView workbookViewId="0">
      <selection activeCell="E8" sqref="E8"/>
    </sheetView>
  </sheetViews>
  <sheetFormatPr baseColWidth="10" defaultRowHeight="16" x14ac:dyDescent="0.2"/>
  <cols>
    <col min="1" max="1" width="6.6640625" bestFit="1" customWidth="1"/>
    <col min="2" max="2" width="18" bestFit="1" customWidth="1"/>
    <col min="3" max="3" width="11.33203125" bestFit="1" customWidth="1"/>
    <col min="4" max="4" width="8.6640625" bestFit="1" customWidth="1"/>
    <col min="5" max="5" width="26.1640625" bestFit="1" customWidth="1"/>
    <col min="6" max="6" width="18.83203125" customWidth="1"/>
    <col min="7" max="7" width="20.1640625" bestFit="1" customWidth="1"/>
    <col min="8" max="8" width="23.1640625" bestFit="1" customWidth="1"/>
  </cols>
  <sheetData>
    <row r="1" spans="1:8" s="45" customFormat="1" ht="15" x14ac:dyDescent="0.2">
      <c r="A1" s="45" t="s">
        <v>18</v>
      </c>
      <c r="B1" s="45" t="s">
        <v>19</v>
      </c>
      <c r="C1" s="45" t="s">
        <v>20</v>
      </c>
      <c r="D1" s="45" t="s">
        <v>21</v>
      </c>
      <c r="E1" s="45" t="s">
        <v>22</v>
      </c>
      <c r="F1" s="46" t="s">
        <v>23</v>
      </c>
      <c r="G1" s="45" t="s">
        <v>24</v>
      </c>
      <c r="H1" s="45" t="s">
        <v>25</v>
      </c>
    </row>
    <row r="2" spans="1:8" x14ac:dyDescent="0.2">
      <c r="A2" s="8"/>
      <c r="B2" s="8"/>
      <c r="C2" s="8"/>
      <c r="D2" s="8"/>
      <c r="E2" s="8"/>
      <c r="F2" s="8"/>
      <c r="G2" s="11"/>
      <c r="H2" s="8"/>
    </row>
    <row r="3" spans="1:8" x14ac:dyDescent="0.2">
      <c r="A3" s="8"/>
      <c r="B3" s="8"/>
      <c r="C3" s="8"/>
      <c r="D3" s="8"/>
      <c r="E3" s="8"/>
      <c r="F3" s="8"/>
      <c r="G3" s="11"/>
      <c r="H3" s="8"/>
    </row>
    <row r="4" spans="1:8" x14ac:dyDescent="0.2">
      <c r="A4" s="8"/>
      <c r="B4" s="8"/>
      <c r="C4" s="8"/>
      <c r="D4" s="8"/>
      <c r="E4" s="8"/>
      <c r="F4" s="8"/>
      <c r="G4" s="11"/>
      <c r="H4" s="8"/>
    </row>
    <row r="5" spans="1:8" x14ac:dyDescent="0.2">
      <c r="A5" s="8"/>
      <c r="B5" s="8"/>
      <c r="C5" s="8"/>
      <c r="D5" s="8"/>
      <c r="E5" s="8"/>
      <c r="F5" s="8"/>
      <c r="G5" s="11"/>
      <c r="H5" s="8"/>
    </row>
    <row r="6" spans="1:8" x14ac:dyDescent="0.2">
      <c r="A6" s="8"/>
      <c r="B6" s="8"/>
      <c r="C6" s="8"/>
      <c r="D6" s="8"/>
      <c r="E6" s="8"/>
      <c r="F6" s="8"/>
      <c r="G6" s="11"/>
      <c r="H6" s="8"/>
    </row>
    <row r="7" spans="1:8" x14ac:dyDescent="0.2">
      <c r="A7" s="8"/>
      <c r="B7" s="8"/>
      <c r="C7" s="8"/>
      <c r="D7" s="8"/>
      <c r="E7" s="8"/>
      <c r="F7" s="8"/>
      <c r="G7" s="11"/>
      <c r="H7" s="8"/>
    </row>
    <row r="8" spans="1:8" x14ac:dyDescent="0.2">
      <c r="A8" s="8"/>
      <c r="B8" s="8"/>
      <c r="C8" s="8"/>
      <c r="D8" s="8"/>
      <c r="E8" s="8"/>
      <c r="F8" s="8"/>
      <c r="G8" s="11"/>
      <c r="H8" s="8"/>
    </row>
    <row r="9" spans="1:8" x14ac:dyDescent="0.2">
      <c r="A9" s="8"/>
      <c r="B9" s="8"/>
      <c r="C9" s="8"/>
      <c r="D9" s="8"/>
      <c r="E9" s="8"/>
      <c r="F9" s="8"/>
      <c r="G9" s="11"/>
      <c r="H9" s="8"/>
    </row>
    <row r="10" spans="1:8" x14ac:dyDescent="0.2">
      <c r="G10" s="9"/>
    </row>
    <row r="11" spans="1:8" x14ac:dyDescent="0.2">
      <c r="G11" s="9"/>
    </row>
    <row r="12" spans="1:8" x14ac:dyDescent="0.2">
      <c r="G12" s="9"/>
    </row>
    <row r="13" spans="1:8" x14ac:dyDescent="0.2">
      <c r="G13" s="9"/>
    </row>
    <row r="14" spans="1:8" x14ac:dyDescent="0.2">
      <c r="G14" s="9"/>
    </row>
    <row r="15" spans="1:8" x14ac:dyDescent="0.2">
      <c r="G15" s="9"/>
    </row>
    <row r="16" spans="1:8" x14ac:dyDescent="0.2">
      <c r="G16" s="9"/>
    </row>
    <row r="17" spans="7:7" x14ac:dyDescent="0.2">
      <c r="G17" s="9"/>
    </row>
    <row r="18" spans="7:7" x14ac:dyDescent="0.2">
      <c r="G18" s="9"/>
    </row>
    <row r="19" spans="7:7" x14ac:dyDescent="0.2">
      <c r="G19" s="9"/>
    </row>
    <row r="20" spans="7:7" x14ac:dyDescent="0.2">
      <c r="G20" s="9"/>
    </row>
    <row r="21" spans="7:7" x14ac:dyDescent="0.2">
      <c r="G21" s="9"/>
    </row>
    <row r="22" spans="7:7" x14ac:dyDescent="0.2">
      <c r="G22" s="9"/>
    </row>
    <row r="23" spans="7:7" x14ac:dyDescent="0.2">
      <c r="G23" s="9"/>
    </row>
    <row r="24" spans="7:7" x14ac:dyDescent="0.2">
      <c r="G24" s="9"/>
    </row>
    <row r="25" spans="7:7" x14ac:dyDescent="0.2">
      <c r="G25" s="9"/>
    </row>
    <row r="26" spans="7:7" x14ac:dyDescent="0.2">
      <c r="G26" s="9"/>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Antrag</vt:lpstr>
      <vt:lpstr>Gruppenantrag</vt:lpstr>
      <vt:lpstr>P</vt:lpstr>
      <vt:lpstr>Antrag!Print_Area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Feistauer</dc:creator>
  <cp:lastModifiedBy>Feistauer</cp:lastModifiedBy>
  <dcterms:created xsi:type="dcterms:W3CDTF">2022-05-31T16:00:49Z</dcterms:created>
  <dcterms:modified xsi:type="dcterms:W3CDTF">2023-10-18T15:45:32Z</dcterms:modified>
</cp:coreProperties>
</file>